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Отчет обязательства по договорам ТП\пакет на торги\1 Савельев Н.И. с.Долины (ор.)\"/>
    </mc:Choice>
  </mc:AlternateContent>
  <bookViews>
    <workbookView xWindow="0" yWindow="0" windowWidth="13020" windowHeight="7665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E163" i="2" l="1"/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<sst xmlns="http://schemas.openxmlformats.org/spreadsheetml/2006/main" count="901" uniqueCount="349">
  <si>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</si>
  <si>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</si>
  <si>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</si>
  <si>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</si>
  <si>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</si>
  <si>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</si>
  <si>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</si>
  <si>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</si>
  <si>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</si>
  <si>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</si>
  <si>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</si>
  <si>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</si>
  <si>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</si>
  <si>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</si>
  <si>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</si>
  <si>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</si>
  <si>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</si>
  <si>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</si>
  <si>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</si>
  <si>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</si>
  <si>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</si>
  <si>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</si>
  <si>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</si>
  <si>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</si>
  <si>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</si>
  <si>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</si>
  <si>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</si>
  <si>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</si>
  <si>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</si>
  <si>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</si>
  <si>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</si>
  <si>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</si>
  <si>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</si>
  <si>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</si>
  <si>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</si>
  <si>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</si>
  <si>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</si>
  <si>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</si>
  <si>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</si>
  <si>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</si>
  <si>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</si>
  <si>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</si>
  <si>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</si>
  <si>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</si>
  <si>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</si>
  <si>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</si>
  <si>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</si>
  <si>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</si>
  <si>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</si>
  <si>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</si>
  <si>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</si>
  <si>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</si>
  <si>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</si>
  <si>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</si>
  <si>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</si>
  <si>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</si>
  <si>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</si>
  <si>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</si>
  <si>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</si>
  <si>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</si>
  <si>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</si>
  <si>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</si>
  <si>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</si>
  <si>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</si>
  <si>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</si>
  <si>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</si>
  <si>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</si>
  <si>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</si>
  <si>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</si>
  <si>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</si>
  <si>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</si>
  <si>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</si>
  <si>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</si>
  <si>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</si>
  <si>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</si>
  <si>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</si>
  <si>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</si>
  <si>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</si>
  <si>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</si>
  <si>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</si>
  <si>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</si>
  <si>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</si>
  <si>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</si>
  <si>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</si>
  <si>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</si>
  <si>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</si>
  <si>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</si>
  <si>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</si>
  <si>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</si>
  <si>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</si>
  <si>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</si>
  <si>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</si>
  <si>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</si>
  <si>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</si>
  <si>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</si>
  <si>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</si>
  <si>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</si>
  <si>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</si>
  <si>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</si>
  <si>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</si>
  <si>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</si>
  <si>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</si>
  <si>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</si>
  <si>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</si>
  <si>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</si>
  <si>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</si>
  <si>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</si>
  <si>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</si>
  <si>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</si>
  <si>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</si>
  <si>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</si>
  <si>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</si>
  <si>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</si>
  <si>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</si>
  <si>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</si>
  <si>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</si>
  <si>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</si>
  <si>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</si>
  <si>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</si>
  <si>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</si>
  <si>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</si>
  <si>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</si>
  <si>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</si>
  <si>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</si>
  <si>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</si>
  <si>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</si>
  <si>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</si>
  <si>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</si>
  <si>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</si>
  <si>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</si>
  <si>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</si>
  <si>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</si>
  <si>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</si>
  <si>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</si>
  <si>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</si>
  <si>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</si>
  <si>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</si>
  <si>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</si>
  <si>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</si>
  <si>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</si>
  <si>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</si>
  <si>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</si>
  <si>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</si>
  <si>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</si>
  <si>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</si>
  <si>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</si>
  <si>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</si>
  <si>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</si>
  <si>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</si>
  <si>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</si>
  <si>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</si>
  <si>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</si>
  <si>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</si>
  <si>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</si>
  <si>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</si>
  <si>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</si>
  <si>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</si>
  <si>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</si>
  <si>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</si>
  <si>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</si>
  <si>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</si>
  <si>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</si>
  <si>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</si>
  <si>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</si>
  <si>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</si>
  <si>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</si>
  <si>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</si>
  <si>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</si>
  <si>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</si>
  <si>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</si>
  <si>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</si>
  <si>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</si>
  <si>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</si>
  <si>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</si>
  <si>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</si>
  <si>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</si>
  <si>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</si>
  <si>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</si>
  <si>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</si>
  <si>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</si>
  <si>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</si>
  <si>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</si>
  <si>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</si>
  <si>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</si>
  <si>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</si>
  <si>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</si>
  <si>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</si>
  <si>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</si>
  <si>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</si>
  <si>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</si>
  <si>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</si>
  <si>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</si>
  <si>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</si>
  <si>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</si>
  <si>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</si>
  <si>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</si>
  <si>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</si>
  <si>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</si>
  <si>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</si>
  <si>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</si>
  <si>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</si>
  <si>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</si>
  <si>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</si>
  <si>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</si>
  <si>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</si>
  <si>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</si>
  <si>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</si>
  <si>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</si>
  <si>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</si>
  <si>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</si>
  <si>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</si>
  <si>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</si>
  <si>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</si>
  <si>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</si>
  <si>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</si>
  <si>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</si>
  <si>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</si>
  <si>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</si>
  <si>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</si>
  <si>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</si>
  <si>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</si>
  <si>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</si>
  <si>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</si>
  <si>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</si>
  <si>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</si>
  <si>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</si>
  <si>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</si>
  <si>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</si>
  <si>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</si>
  <si>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</si>
  <si>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</si>
  <si>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</si>
  <si>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</si>
  <si>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</si>
  <si>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</si>
  <si>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</si>
  <si>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</si>
  <si>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</si>
  <si>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</si>
  <si>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</si>
  <si>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</si>
  <si>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</si>
  <si>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</si>
  <si>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</si>
  <si>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</si>
  <si>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</si>
  <si>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</si>
  <si>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</si>
  <si>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</si>
  <si>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</si>
  <si>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</si>
  <si>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</si>
  <si>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</si>
  <si>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</si>
  <si>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</si>
  <si>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</si>
  <si>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</si>
  <si>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</si>
  <si>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</si>
  <si>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</si>
  <si>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</si>
  <si>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</si>
  <si>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</si>
  <si>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</si>
  <si>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</si>
  <si>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</si>
  <si>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</si>
  <si>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</si>
  <si>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</si>
  <si>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</si>
  <si>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</si>
  <si>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</si>
  <si>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</si>
  <si>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</si>
  <si>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</si>
  <si>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</si>
  <si>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</si>
  <si>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</si>
  <si>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</si>
  <si>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</si>
  <si>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</si>
  <si>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</si>
  <si>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</si>
  <si>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</si>
  <si>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</si>
  <si>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</si>
  <si>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</si>
  <si>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</si>
  <si>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</si>
  <si>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</si>
  <si>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</si>
  <si>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</si>
  <si>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</si>
  <si>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</si>
  <si>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</si>
  <si>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</si>
  <si>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</si>
  <si>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</si>
  <si>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</si>
  <si>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</si>
  <si>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</si>
  <si>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</si>
  <si>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</si>
  <si>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</si>
  <si>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</si>
  <si>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</si>
  <si>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</si>
  <si>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</si>
  <si>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</si>
  <si>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</si>
  <si>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</si>
  <si>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</si>
  <si>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</si>
  <si>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</si>
  <si>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</si>
  <si>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</si>
  <si>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</si>
  <si>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</si>
  <si>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</si>
  <si>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</si>
  <si>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</si>
  <si>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</si>
  <si>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</si>
  <si>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</si>
  <si>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</si>
  <si>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</si>
  <si>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</si>
  <si>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</si>
  <si>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</si>
  <si>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</si>
  <si>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</si>
  <si>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</si>
  <si>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</si>
  <si>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</si>
  <si>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</si>
  <si>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</si>
  <si>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</si>
  <si>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</si>
  <si>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</si>
  <si>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</si>
  <si>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</si>
  <si>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</si>
  <si>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</si>
  <si>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</si>
  <si>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</si>
  <si>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</si>
  <si>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</si>
  <si>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</si>
  <si>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Долины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</si>
</sst>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345</v>
      </c>
      <c r="B5" s="3"/>
      <c r="C5" s="4"/>
      <c r="D5" s="65"/>
      <c r="E5" s="18"/>
      <c r="F5" s="19"/>
      <c r="G5" s="19" t="s">
        <v>346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348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1472.63105335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v>13</v>
      </c>
      <c r="F16" s="38">
        <v>30932</v>
      </c>
      <c r="G16" s="40">
        <f>E16*F16</f>
        <v>402116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2</v>
      </c>
      <c r="F17" s="39">
        <v>60343</v>
      </c>
      <c r="G17" s="41">
        <f t="shared" ref="G17:G138" si="0">E17*F17</f>
        <v>120686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>
        <v>1</v>
      </c>
      <c r="F18" s="39">
        <v>79192</v>
      </c>
      <c r="G18" s="62">
        <f t="shared" si="0"/>
        <v>79192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0.67500000000000004</v>
      </c>
      <c r="F23" s="39">
        <v>379316</v>
      </c>
      <c r="G23" s="41">
        <f t="shared" si="0"/>
        <v>256038.30000000002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1</v>
      </c>
      <c r="F34" s="43">
        <v>29869</v>
      </c>
      <c r="G34" s="62">
        <f t="shared" si="0"/>
        <v>29869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887901.3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ht="16.5" hidden="1" thickBot="1" x14ac:dyDescent="0.3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ht="16.5" hidden="1" thickBot="1" x14ac:dyDescent="0.3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ht="16.5" hidden="1" thickBot="1" x14ac:dyDescent="0.3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2.25" hidden="1" thickBot="1" x14ac:dyDescent="0.3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2.25" hidden="1" thickBot="1" x14ac:dyDescent="0.3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2.25" hidden="1" thickBot="1" x14ac:dyDescent="0.3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2.25" hidden="1" thickBot="1" x14ac:dyDescent="0.3">
      <c r="A43" s="73">
        <v>26</v>
      </c>
      <c r="B43" s="47" t="s">
        <v>306</v>
      </c>
      <c r="C43" s="92" t="s">
        <v>307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t="16.5" hidden="1" thickBot="1" x14ac:dyDescent="0.3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t="16.5" hidden="1" thickBot="1" x14ac:dyDescent="0.3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t="16.5" hidden="1" thickBot="1" x14ac:dyDescent="0.3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t="16.5" hidden="1" thickBot="1" x14ac:dyDescent="0.3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hidden="1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hidden="1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ht="16.5" thickBot="1" x14ac:dyDescent="0.3">
      <c r="A79" s="16">
        <v>57</v>
      </c>
      <c r="B79" s="47" t="s">
        <v>124</v>
      </c>
      <c r="C79" s="53" t="s">
        <v>194</v>
      </c>
      <c r="D79" s="50" t="s">
        <v>68</v>
      </c>
      <c r="E79" s="24">
        <v>1</v>
      </c>
      <c r="F79" s="38">
        <v>438595</v>
      </c>
      <c r="G79" s="40">
        <f>E79*F79</f>
        <v>438595</v>
      </c>
    </row>
    <row r="80" spans="1:7" s="7" customFormat="1" ht="16.5" hidden="1" thickBot="1" x14ac:dyDescent="0.3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t="16.5" hidden="1" thickBot="1" x14ac:dyDescent="0.3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t="16.5" hidden="1" thickBot="1" x14ac:dyDescent="0.3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t="16.5" hidden="1" thickBot="1" x14ac:dyDescent="0.3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t="16.5" hidden="1" thickBot="1" x14ac:dyDescent="0.3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t="16.5" hidden="1" thickBot="1" x14ac:dyDescent="0.3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hidden="1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438595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hidden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idden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>
        <v>13</v>
      </c>
      <c r="F120" s="39">
        <v>796</v>
      </c>
      <c r="G120" s="62">
        <f t="shared" si="0"/>
        <v>10348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10348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hidden="1" x14ac:dyDescent="0.25">
      <c r="A144" s="16">
        <v>116</v>
      </c>
      <c r="B144" s="47" t="s">
        <v>291</v>
      </c>
      <c r="C144" s="53" t="s">
        <v>316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317</v>
      </c>
      <c r="D145" s="50" t="s">
        <v>284</v>
      </c>
      <c r="E145" s="25">
        <v>1</v>
      </c>
      <c r="F145" s="39">
        <v>34212.29</v>
      </c>
      <c r="G145" s="41">
        <f t="shared" si="4"/>
        <v>34212.29</v>
      </c>
    </row>
    <row r="146" spans="1:7" s="7" customFormat="1" hidden="1" x14ac:dyDescent="0.25">
      <c r="A146" s="16">
        <v>118</v>
      </c>
      <c r="B146" s="48" t="s">
        <v>293</v>
      </c>
      <c r="C146" s="55" t="s">
        <v>318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294</v>
      </c>
      <c r="C147" s="55" t="s">
        <v>319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295</v>
      </c>
      <c r="C148" s="55" t="s">
        <v>320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296</v>
      </c>
      <c r="C149" s="55" t="s">
        <v>321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297</v>
      </c>
      <c r="C150" s="55" t="s">
        <v>322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323</v>
      </c>
      <c r="D151" s="50" t="s">
        <v>284</v>
      </c>
      <c r="E151" s="25">
        <v>1</v>
      </c>
      <c r="F151" s="39">
        <v>17743.29</v>
      </c>
      <c r="G151" s="41">
        <f t="shared" si="4"/>
        <v>17743.29</v>
      </c>
    </row>
    <row r="152" spans="1:7" s="7" customFormat="1" hidden="1" x14ac:dyDescent="0.25">
      <c r="A152" s="16">
        <v>124</v>
      </c>
      <c r="B152" s="48" t="s">
        <v>299</v>
      </c>
      <c r="C152" s="55" t="s">
        <v>324</v>
      </c>
      <c r="D152" s="50" t="s">
        <v>284</v>
      </c>
      <c r="E152" s="25"/>
      <c r="F152" s="39">
        <v>55918.25</v>
      </c>
      <c r="G152" s="41">
        <f>F152*E152</f>
        <v>0</v>
      </c>
    </row>
    <row r="153" spans="1:7" s="7" customFormat="1" hidden="1" x14ac:dyDescent="0.25">
      <c r="A153" s="16">
        <v>125</v>
      </c>
      <c r="B153" s="48" t="s">
        <v>300</v>
      </c>
      <c r="C153" s="55" t="s">
        <v>325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>
        <v>1.35</v>
      </c>
      <c r="F154" s="39">
        <v>31432.25</v>
      </c>
      <c r="G154" s="41">
        <f>F154*E154</f>
        <v>42433.537500000006</v>
      </c>
    </row>
    <row r="155" spans="1:7" s="7" customFormat="1" ht="31.5" hidden="1" x14ac:dyDescent="0.25">
      <c r="A155" s="16">
        <v>127</v>
      </c>
      <c r="B155" s="48" t="s">
        <v>326</v>
      </c>
      <c r="C155" s="55" t="s">
        <v>290</v>
      </c>
      <c r="D155" s="50" t="s">
        <v>288</v>
      </c>
      <c r="E155" s="25"/>
      <c r="F155" s="39">
        <v>45405.97</v>
      </c>
      <c r="G155" s="41">
        <f>F155*E155</f>
        <v>0</v>
      </c>
    </row>
    <row r="156" spans="1:7" s="7" customFormat="1" hidden="1" x14ac:dyDescent="0.25">
      <c r="A156" s="15">
        <v>128</v>
      </c>
      <c r="B156" s="48" t="s">
        <v>327</v>
      </c>
      <c r="C156" s="55" t="s">
        <v>328</v>
      </c>
      <c r="D156" s="50" t="s">
        <v>329</v>
      </c>
      <c r="E156" s="25"/>
      <c r="F156" s="39">
        <v>5084.92</v>
      </c>
      <c r="G156" s="41">
        <f t="shared" si="4"/>
        <v>0</v>
      </c>
    </row>
    <row r="157" spans="1:7" s="7" customFormat="1" ht="31.5" hidden="1" x14ac:dyDescent="0.25">
      <c r="A157" s="16">
        <v>129</v>
      </c>
      <c r="B157" s="48" t="s">
        <v>330</v>
      </c>
      <c r="C157" s="55" t="s">
        <v>282</v>
      </c>
      <c r="D157" s="50" t="s">
        <v>284</v>
      </c>
      <c r="E157" s="25"/>
      <c r="F157" s="39">
        <v>13851.91</v>
      </c>
      <c r="G157" s="41">
        <f>F157*E157</f>
        <v>0</v>
      </c>
    </row>
    <row r="158" spans="1:7" s="7" customFormat="1" ht="32.25" thickBot="1" x14ac:dyDescent="0.3">
      <c r="A158" s="16">
        <v>130</v>
      </c>
      <c r="B158" s="48" t="s">
        <v>331</v>
      </c>
      <c r="C158" s="55" t="s">
        <v>283</v>
      </c>
      <c r="D158" s="50" t="s">
        <v>286</v>
      </c>
      <c r="E158" s="25">
        <v>0.67500000000000004</v>
      </c>
      <c r="F158" s="39">
        <v>21899.63</v>
      </c>
      <c r="G158" s="41">
        <f>F158*E158</f>
        <v>14782.250250000001</v>
      </c>
    </row>
    <row r="159" spans="1:7" s="7" customFormat="1" ht="16.5" hidden="1" thickBot="1" x14ac:dyDescent="0.3">
      <c r="A159" s="16">
        <v>131</v>
      </c>
      <c r="B159" s="48" t="s">
        <v>332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109171.36775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336</v>
      </c>
      <c r="C162" s="53" t="s">
        <v>261</v>
      </c>
      <c r="D162" s="50" t="s">
        <v>260</v>
      </c>
      <c r="E162" s="24">
        <v>0.48</v>
      </c>
      <c r="F162" s="38">
        <v>20889.439999999999</v>
      </c>
      <c r="G162" s="40">
        <f>E162*F162</f>
        <v>10026.931199999999</v>
      </c>
    </row>
    <row r="163" spans="1:7" s="7" customFormat="1" ht="16.5" thickBot="1" x14ac:dyDescent="0.3">
      <c r="A163" s="15">
        <v>133</v>
      </c>
      <c r="B163" s="48" t="s">
        <v>337</v>
      </c>
      <c r="C163" s="55" t="s">
        <v>262</v>
      </c>
      <c r="D163" s="51" t="s">
        <v>260</v>
      </c>
      <c r="E163" s="25">
        <f>0.48*3</f>
        <v>1.44</v>
      </c>
      <c r="F163" s="39">
        <v>11519.76</v>
      </c>
      <c r="G163" s="41">
        <f>E163*F163</f>
        <v>16588.454399999999</v>
      </c>
    </row>
    <row r="164" spans="1:7" x14ac:dyDescent="0.2">
      <c r="A164" s="115" t="s">
        <v>130</v>
      </c>
      <c r="B164" s="116"/>
      <c r="C164" s="116"/>
      <c r="D164" s="116"/>
      <c r="E164" s="116"/>
      <c r="F164" s="117"/>
      <c r="G164" s="85">
        <f>SUM(G162:G163)</f>
        <v>26615.385599999998</v>
      </c>
    </row>
    <row r="165" spans="1:7" ht="32.25" hidden="1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>
        <v>0</v>
      </c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1472631.0533499999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347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551 368,24"/>
        <filter val="10 348,00"/>
        <filter val="105 352,57"/>
        <filter val="109 171,37"/>
        <filter val="120 686,00"/>
        <filter val="14 782,25"/>
        <filter val="17 743,29"/>
        <filter val="256 038,30"/>
        <filter val="29 869,00"/>
        <filter val="34 212,29"/>
        <filter val="39 689,94"/>
        <filter val="402 116,00"/>
        <filter val="42 433,54"/>
        <filter val="438 595,00"/>
        <filter val="65 662,63"/>
        <filter val="7"/>
        <filter val="79 192,00"/>
        <filter val="887 901,30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view="pageBreakPreview" topLeftCell="A163" zoomScale="85" zoomScaleNormal="85" zoomScaleSheetLayoutView="85" workbookViewId="0">
      <selection activeCell="A172" sqref="A172:G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345</v>
      </c>
      <c r="B5" s="3"/>
      <c r="C5" s="4"/>
      <c r="D5" s="94"/>
      <c r="E5" s="18"/>
      <c r="F5" s="19"/>
      <c r="G5" s="19" t="s">
        <v>346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315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314</v>
      </c>
      <c r="C10" s="126"/>
      <c r="D10" s="104">
        <f>G169/1000</f>
        <v>0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184</v>
      </c>
      <c r="C34" s="97" t="s">
        <v>308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338</v>
      </c>
      <c r="C35" s="97" t="s">
        <v>309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310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0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38</v>
      </c>
      <c r="C51" s="55" t="s">
        <v>313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0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120</v>
      </c>
      <c r="C76" s="54" t="s">
        <v>311</v>
      </c>
      <c r="D76" s="50" t="s">
        <v>312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125</v>
      </c>
      <c r="C78" s="54" t="s">
        <v>335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0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333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334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339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0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316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295</v>
      </c>
      <c r="C148" s="55" t="s">
        <v>317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296</v>
      </c>
      <c r="C149" s="55" t="s">
        <v>318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297</v>
      </c>
      <c r="C150" s="55" t="s">
        <v>319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298</v>
      </c>
      <c r="C151" s="55" t="s">
        <v>320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299</v>
      </c>
      <c r="C152" s="55" t="s">
        <v>321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300</v>
      </c>
      <c r="C153" s="55" t="s">
        <v>322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301</v>
      </c>
      <c r="C154" s="55" t="s">
        <v>323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326</v>
      </c>
      <c r="C155" s="55" t="s">
        <v>324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327</v>
      </c>
      <c r="C156" s="55" t="s">
        <v>325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330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331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332</v>
      </c>
      <c r="C159" s="55" t="s">
        <v>328</v>
      </c>
      <c r="D159" s="50" t="s">
        <v>329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340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341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342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0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343</v>
      </c>
      <c r="C165" s="53" t="s">
        <v>261</v>
      </c>
      <c r="D165" s="50" t="s">
        <v>260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344</v>
      </c>
      <c r="C166" s="55" t="s">
        <v>262</v>
      </c>
      <c r="D166" s="51" t="s">
        <v>260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15" t="s">
        <v>130</v>
      </c>
      <c r="B167" s="116"/>
      <c r="C167" s="116"/>
      <c r="D167" s="116"/>
      <c r="E167" s="116"/>
      <c r="F167" s="117"/>
      <c r="G167" s="85">
        <f>SUM(G165:G166)</f>
        <v>0</v>
      </c>
    </row>
    <row r="168" spans="1:7" ht="32.25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347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2019-02-12T22:55:59Z</cp:lastPrinted>
  <dcterms:created xsi:type="dcterms:W3CDTF">1996-10-08T23:32:33Z</dcterms:created>
  <dcterms:modified xsi:type="dcterms:W3CDTF">2019-03-07T00:28:31Z</dcterms:modified>
</cp:coreProperties>
</file>