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95  А ЭФ (МСП)  Кадастровые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G9" i="1"/>
  <c r="G10" i="1" s="1"/>
  <c r="M9" i="1" l="1"/>
  <c r="N9" i="1"/>
  <c r="P9" i="1"/>
  <c r="Q9" i="1" s="1"/>
  <c r="Q10" i="1" s="1"/>
  <c r="I9" i="1" l="1"/>
  <c r="F3" i="1" l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<sst xmlns="http://schemas.openxmlformats.org/spreadsheetml/2006/main" count="32" uniqueCount="25">
  <si>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</si>
  <si>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</si>
  <si>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</si>
  <si>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</si>
  <si>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</si>
  <si>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</si>
  <si>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</si>
  <si>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</si>
  <si>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</si>
  <si>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</si>
  <si>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</si>
  <si>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</si>
  <si>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</si>
  <si>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</si>
  <si>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</si>
  <si>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</si>
  <si>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</si>
  <si>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</si>
  <si>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</si>
  <si>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</si>
  <si>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</si>
  <si>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</si>
  <si>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</si>
  <si>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шт</t>
  </si>
  <si>
    <t>Кадастровые работы для целей оформления прав землепользования и установления охранных зон электросетевых объектов, расположенных на территории Арсеньевского, Артемовского, Владивостокского, Дальнегорского, Дальнереченского, ЗАТО Большой Камень, ЗАТО Фокино, Лесозаводского, Находкинского, Партизанского, Спасск-Дальнего, Уссурийского городских округов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</si>
</sst>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</borders>
  <cellStyleXfs count="2">
    <xf numFmtId="0" fontId="0" fillId="0" borderId="0"/>
    <xf numFmtId="0" fontId="16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1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17" fillId="7" borderId="12" xfId="1" applyFont="1" applyFill="1" applyBorder="1" applyAlignment="1">
      <alignment horizontal="left" vertical="center" wrapText="1"/>
    </xf>
    <xf numFmtId="4" fontId="17" fillId="8" borderId="12" xfId="1" applyNumberFormat="1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4" fontId="1" fillId="4" borderId="27" xfId="0" applyNumberFormat="1" applyFont="1" applyFill="1" applyBorder="1" applyAlignment="1">
      <alignment horizontal="center" vertical="center" wrapText="1"/>
    </xf>
    <xf numFmtId="4" fontId="2" fillId="4" borderId="29" xfId="0" applyNumberFormat="1" applyFont="1" applyFill="1" applyBorder="1" applyAlignment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" fontId="8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25" xfId="0" applyNumberFormat="1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>
      <alignment horizontal="center" vertical="center"/>
    </xf>
    <xf numFmtId="0" fontId="2" fillId="6" borderId="16" xfId="0" applyNumberFormat="1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 applyProtection="1">
      <alignment horizontal="left" vertical="center" wrapText="1"/>
      <protection locked="0"/>
    </xf>
    <xf numFmtId="3" fontId="2" fillId="5" borderId="13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2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Q10" sqref="Q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22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4" t="s">
        <v>10</v>
      </c>
      <c r="C3" s="25"/>
      <c r="D3" s="25"/>
      <c r="E3" s="26"/>
      <c r="F3" s="15">
        <f>G10</f>
        <v>2000000</v>
      </c>
      <c r="G3" s="9" t="s">
        <v>2</v>
      </c>
      <c r="H3" s="1"/>
      <c r="I3" s="24" t="s">
        <v>21</v>
      </c>
      <c r="J3" s="25"/>
      <c r="K3" s="25"/>
      <c r="L3" s="25"/>
      <c r="M3" s="25"/>
      <c r="N3" s="25"/>
      <c r="O3" s="25"/>
      <c r="P3" s="25"/>
      <c r="Q3" s="4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3"/>
      <c r="C4" s="33"/>
      <c r="D4" s="33"/>
      <c r="E4" s="33"/>
      <c r="F4" s="33"/>
      <c r="G4" s="33"/>
      <c r="H4" s="1"/>
      <c r="I4" s="41" t="s">
        <v>17</v>
      </c>
      <c r="J4" s="41"/>
      <c r="K4" s="41"/>
      <c r="L4" s="4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4" t="s">
        <v>18</v>
      </c>
      <c r="J5" s="14"/>
      <c r="K5" s="14"/>
      <c r="L5" s="1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4" t="s">
        <v>11</v>
      </c>
      <c r="C7" s="35"/>
      <c r="D7" s="36"/>
      <c r="E7" s="36"/>
      <c r="F7" s="37"/>
      <c r="G7" s="38"/>
      <c r="H7" s="5"/>
      <c r="I7" s="46" t="s">
        <v>20</v>
      </c>
      <c r="J7" s="47"/>
      <c r="K7" s="47"/>
      <c r="L7" s="47"/>
      <c r="M7" s="47"/>
      <c r="N7" s="47"/>
      <c r="O7" s="47"/>
      <c r="P7" s="47"/>
      <c r="Q7" s="4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18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19" t="s">
        <v>9</v>
      </c>
      <c r="H8" s="1"/>
      <c r="I8" s="18" t="s">
        <v>3</v>
      </c>
      <c r="J8" s="7" t="s">
        <v>1</v>
      </c>
      <c r="K8" s="8" t="s">
        <v>19</v>
      </c>
      <c r="L8" s="7" t="s">
        <v>16</v>
      </c>
      <c r="M8" s="7" t="s">
        <v>7</v>
      </c>
      <c r="N8" s="8" t="s">
        <v>8</v>
      </c>
      <c r="O8" s="8" t="s">
        <v>12</v>
      </c>
      <c r="P8" s="8" t="s">
        <v>4</v>
      </c>
      <c r="Q8" s="19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62" customFormat="1" ht="229.5" x14ac:dyDescent="0.25">
      <c r="A9" s="51"/>
      <c r="B9" s="52">
        <v>1</v>
      </c>
      <c r="C9" s="16" t="s">
        <v>24</v>
      </c>
      <c r="D9" s="53" t="s">
        <v>23</v>
      </c>
      <c r="E9" s="17">
        <v>2000000</v>
      </c>
      <c r="F9" s="53">
        <v>1</v>
      </c>
      <c r="G9" s="54">
        <f>E9*F9</f>
        <v>2000000</v>
      </c>
      <c r="H9" s="5"/>
      <c r="I9" s="55">
        <f>B9</f>
        <v>1</v>
      </c>
      <c r="J9" s="56" t="str">
        <f>C9</f>
        <v>Кадастровые работы для целей оформления прав землепользования и установления охранных зон электросетевых объектов, расположенных на территории Арсеньевского, Артемовского, Владивостокского, Дальнегорского, Дальнереченского, ЗАТО Большой Камень, ЗАТО Фокино, Лесозаводского, Находкинского, Партизанского, Спасск-Дальнего, Уссурийского городских округов Приморского края</v>
      </c>
      <c r="K9" s="57"/>
      <c r="L9" s="57"/>
      <c r="M9" s="58" t="str">
        <f>D9</f>
        <v>шт</v>
      </c>
      <c r="N9" s="59">
        <f>E9</f>
        <v>2000000</v>
      </c>
      <c r="O9" s="60"/>
      <c r="P9" s="58">
        <f>F9</f>
        <v>1</v>
      </c>
      <c r="Q9" s="61">
        <f>O9*P9</f>
        <v>0</v>
      </c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21" customHeight="1" thickBot="1" x14ac:dyDescent="0.3">
      <c r="A10" s="6"/>
      <c r="B10" s="27" t="s">
        <v>5</v>
      </c>
      <c r="C10" s="28"/>
      <c r="D10" s="28"/>
      <c r="E10" s="28"/>
      <c r="F10" s="29"/>
      <c r="G10" s="20">
        <f>SUM(G9:G9)</f>
        <v>2000000</v>
      </c>
      <c r="H10" s="1"/>
      <c r="I10" s="27" t="s">
        <v>5</v>
      </c>
      <c r="J10" s="28"/>
      <c r="K10" s="28"/>
      <c r="L10" s="28"/>
      <c r="M10" s="28"/>
      <c r="N10" s="28"/>
      <c r="O10" s="28"/>
      <c r="P10" s="29"/>
      <c r="Q10" s="20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39" t="s">
        <v>14</v>
      </c>
      <c r="C11" s="40"/>
      <c r="D11" s="40"/>
      <c r="E11" s="40"/>
      <c r="F11" s="10">
        <v>0.2</v>
      </c>
      <c r="G11" s="21">
        <f>G10*F11</f>
        <v>400000</v>
      </c>
      <c r="H11" s="1"/>
      <c r="I11" s="39" t="s">
        <v>14</v>
      </c>
      <c r="J11" s="40"/>
      <c r="K11" s="40"/>
      <c r="L11" s="40"/>
      <c r="M11" s="40"/>
      <c r="N11" s="40"/>
      <c r="O11" s="40"/>
      <c r="P11" s="10">
        <v>0.2</v>
      </c>
      <c r="Q11" s="21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0" t="s">
        <v>6</v>
      </c>
      <c r="C12" s="31"/>
      <c r="D12" s="31"/>
      <c r="E12" s="31"/>
      <c r="F12" s="32"/>
      <c r="G12" s="22">
        <f>G10+G11</f>
        <v>2400000</v>
      </c>
      <c r="H12" s="1"/>
      <c r="I12" s="30" t="s">
        <v>6</v>
      </c>
      <c r="J12" s="31"/>
      <c r="K12" s="31"/>
      <c r="L12" s="31"/>
      <c r="M12" s="31"/>
      <c r="N12" s="31"/>
      <c r="O12" s="31"/>
      <c r="P12" s="32"/>
      <c r="Q12" s="22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5"/>
      <c r="C13" s="45"/>
      <c r="D13" s="45"/>
      <c r="E13" s="45"/>
      <c r="F13" s="45"/>
      <c r="G13" s="4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45"/>
      <c r="C14" s="45"/>
      <c r="D14" s="45"/>
      <c r="E14" s="45"/>
      <c r="F14" s="45"/>
      <c r="G14" s="45"/>
      <c r="H14" s="3"/>
      <c r="I14" s="3"/>
      <c r="J14" s="49" t="s">
        <v>15</v>
      </c>
      <c r="K14" s="50"/>
      <c r="L14" s="1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4"/>
      <c r="K15" s="44"/>
      <c r="L15" s="11"/>
      <c r="AA15" s="1"/>
    </row>
    <row r="16" spans="1:27" ht="16.5" x14ac:dyDescent="0.25">
      <c r="J16" s="43"/>
      <c r="K16" s="43"/>
      <c r="L16" s="12"/>
    </row>
    <row r="17" spans="10:12" ht="19.5" x14ac:dyDescent="0.25">
      <c r="J17" s="44"/>
      <c r="K17" s="44"/>
      <c r="L17" s="11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2019-04-03T01:35:29Z</dcterms:modified>
</cp:coreProperties>
</file>