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0" windowWidth="16815" windowHeight="12765"/>
  </bookViews>
  <sheets>
    <sheet name="Структура НМЦ" sheetId="1" r:id="rId1"/>
  </sheets>
  <definedNames>
    <definedName name="СпособЗакупки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 l="1"/>
  <c r="P10" i="1" s="1"/>
  <c r="M10" i="1"/>
  <c r="L10" i="1"/>
  <c r="J10" i="1"/>
  <c r="I10" i="1"/>
  <c r="P11" i="1" l="1"/>
  <c r="P12" i="1" s="1"/>
  <c r="G10" i="1" l="1"/>
  <c r="G11" i="1" l="1"/>
  <c r="G12" i="1" l="1"/>
  <c r="F3" i="1"/>
  <c r="P13" i="1"/>
  <c r="P14" i="1" s="1"/>
  <c r="G13" i="1" l="1"/>
  <c r="G14" i="1" s="1"/>
</calcChain>
</file>

<file path=xl/sharedStrings.xml><?xml version="1.0" encoding="utf-8"?>
<sst xmlns="http://schemas.openxmlformats.org/spreadsheetml/2006/main" count="31" uniqueCount="23">
  <si>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</si>
  <si>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</si>
  <si>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</si>
  <si>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</si>
  <si>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</si>
  <si>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</si>
  <si>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</si>
  <si>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</si>
  <si>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</si>
  <si>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</si>
  <si>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</si>
  <si>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</si>
  <si>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</si>
  <si>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</si>
  <si>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</si>
  <si>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</si>
  <si>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</si>
  <si>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</si>
  <si>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</si>
  <si>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>1.2. филиал АО "ДРСК" "Приморские электрические сети"</t>
  </si>
  <si>
    <t>ИТОГО по филиалу "ПЭС"</t>
  </si>
  <si>
    <t>Разъединители и запчасти к ним</t>
  </si>
  <si>
    <t>Трансформатор напряжения CPB 123 110кВ (Технические характеристики и габариты согласно Опросному листу - Приложение №1.2)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</si>
</sst>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6" borderId="7" xfId="0" applyNumberFormat="1" applyFont="1" applyFill="1" applyBorder="1" applyAlignment="1" applyProtection="1">
      <alignment horizontal="center" vertical="top" wrapText="1"/>
    </xf>
    <xf numFmtId="4" fontId="1" fillId="6" borderId="29" xfId="0" applyNumberFormat="1" applyFont="1" applyFill="1" applyBorder="1" applyAlignment="1">
      <alignment horizontal="center" vertical="top" wrapText="1"/>
    </xf>
    <xf numFmtId="4" fontId="7" fillId="2" borderId="31" xfId="0" applyNumberFormat="1" applyFont="1" applyFill="1" applyBorder="1" applyAlignment="1" applyProtection="1">
      <alignment horizontal="center" vertical="top" wrapText="1"/>
      <protection locked="0"/>
    </xf>
    <xf numFmtId="0" fontId="4" fillId="6" borderId="25" xfId="0" applyFont="1" applyFill="1" applyBorder="1" applyAlignment="1">
      <alignment horizontal="center"/>
    </xf>
    <xf numFmtId="49" fontId="2" fillId="6" borderId="11" xfId="0" applyNumberFormat="1" applyFont="1" applyFill="1" applyBorder="1" applyAlignment="1">
      <alignment horizontal="left" vertical="top" wrapText="1"/>
    </xf>
    <xf numFmtId="49" fontId="7" fillId="2" borderId="31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2" fillId="6" borderId="32" xfId="0" applyNumberFormat="1" applyFont="1" applyFill="1" applyBorder="1" applyAlignment="1">
      <alignment horizontal="center" vertical="top" wrapText="1"/>
    </xf>
    <xf numFmtId="0" fontId="2" fillId="0" borderId="30" xfId="0" applyFont="1" applyBorder="1" applyAlignment="1">
      <alignment horizontal="center" vertical="top" wrapText="1"/>
    </xf>
    <xf numFmtId="4" fontId="1" fillId="4" borderId="40" xfId="0" applyNumberFormat="1" applyFont="1" applyFill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/>
    </xf>
    <xf numFmtId="0" fontId="13" fillId="0" borderId="28" xfId="0" applyFont="1" applyBorder="1" applyAlignment="1">
      <alignment vertical="center" wrapText="1"/>
    </xf>
    <xf numFmtId="1" fontId="0" fillId="0" borderId="28" xfId="0" applyNumberFormat="1" applyFont="1" applyBorder="1" applyAlignment="1">
      <alignment horizontal="center" vertical="center"/>
    </xf>
    <xf numFmtId="4" fontId="11" fillId="0" borderId="28" xfId="0" applyNumberFormat="1" applyFont="1" applyBorder="1" applyAlignment="1">
      <alignment horizontal="center" vertical="center"/>
    </xf>
    <xf numFmtId="4" fontId="7" fillId="6" borderId="26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8" fillId="4" borderId="41" xfId="0" applyNumberFormat="1" applyFont="1" applyFill="1" applyBorder="1" applyAlignment="1" applyProtection="1">
      <alignment horizontal="right" vertical="center" wrapText="1"/>
    </xf>
    <xf numFmtId="4" fontId="8" fillId="4" borderId="39" xfId="0" applyNumberFormat="1" applyFont="1" applyFill="1" applyBorder="1" applyAlignment="1" applyProtection="1">
      <alignment horizontal="right" vertical="center" wrapText="1"/>
    </xf>
    <xf numFmtId="4" fontId="8" fillId="4" borderId="38" xfId="0" applyNumberFormat="1" applyFont="1" applyFill="1" applyBorder="1" applyAlignment="1" applyProtection="1">
      <alignment horizontal="right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13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0" fontId="5" fillId="3" borderId="14" xfId="0" applyFont="1" applyFill="1" applyBorder="1" applyAlignment="1">
      <alignment horizontal="center" vertical="center" wrapText="1"/>
    </xf>
    <xf numFmtId="0" fontId="1" fillId="7" borderId="33" xfId="0" applyFont="1" applyFill="1" applyBorder="1" applyAlignment="1">
      <alignment horizontal="center"/>
    </xf>
    <xf numFmtId="0" fontId="1" fillId="7" borderId="0" xfId="0" applyFont="1" applyFill="1" applyBorder="1" applyAlignment="1">
      <alignment horizontal="center"/>
    </xf>
    <xf numFmtId="0" fontId="1" fillId="7" borderId="34" xfId="0" applyFont="1" applyFill="1" applyBorder="1" applyAlignment="1">
      <alignment horizontal="center"/>
    </xf>
    <xf numFmtId="0" fontId="1" fillId="7" borderId="35" xfId="0" applyFont="1" applyFill="1" applyBorder="1" applyAlignment="1">
      <alignment horizontal="center"/>
    </xf>
    <xf numFmtId="0" fontId="1" fillId="7" borderId="27" xfId="0" applyFont="1" applyFill="1" applyBorder="1" applyAlignment="1">
      <alignment horizontal="left"/>
    </xf>
    <xf numFmtId="0" fontId="4" fillId="7" borderId="37" xfId="0" applyFont="1" applyFill="1" applyBorder="1" applyAlignment="1">
      <alignment horizontal="left"/>
    </xf>
    <xf numFmtId="0" fontId="4" fillId="7" borderId="11" xfId="0" applyFont="1" applyFill="1" applyBorder="1" applyAlignment="1">
      <alignment horizontal="left"/>
    </xf>
    <xf numFmtId="0" fontId="1" fillId="6" borderId="27" xfId="0" applyFont="1" applyFill="1" applyBorder="1" applyAlignment="1">
      <alignment horizontal="left"/>
    </xf>
    <xf numFmtId="0" fontId="4" fillId="6" borderId="22" xfId="0" applyFont="1" applyFill="1" applyBorder="1" applyAlignment="1">
      <alignment horizontal="left"/>
    </xf>
    <xf numFmtId="0" fontId="4" fillId="6" borderId="12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7"/>
  <sheetViews>
    <sheetView tabSelected="1" zoomScale="70" zoomScaleNormal="70" workbookViewId="0">
      <selection activeCell="G16" sqref="G16"/>
    </sheetView>
  </sheetViews>
  <sheetFormatPr defaultRowHeight="15" x14ac:dyDescent="0.25"/>
  <cols>
    <col min="1" max="1" width="4.5703125" customWidth="1"/>
    <col min="2" max="2" width="9.140625" customWidth="1"/>
    <col min="3" max="3" width="52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3" t="s">
        <v>2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4" t="s">
        <v>12</v>
      </c>
      <c r="C3" s="35"/>
      <c r="D3" s="35"/>
      <c r="E3" s="36"/>
      <c r="F3" s="15">
        <f>G11</f>
        <v>2457627.96</v>
      </c>
      <c r="G3" s="13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3" t="s">
        <v>21</v>
      </c>
      <c r="C4" s="43"/>
      <c r="D4" s="43"/>
      <c r="E4" s="43"/>
      <c r="F4" s="43"/>
      <c r="G4" s="4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4" t="s">
        <v>13</v>
      </c>
      <c r="C7" s="36"/>
      <c r="D7" s="45"/>
      <c r="E7" s="45"/>
      <c r="F7" s="46"/>
      <c r="G7" s="47"/>
      <c r="H7" s="5"/>
      <c r="I7" s="34" t="s">
        <v>4</v>
      </c>
      <c r="J7" s="35"/>
      <c r="K7" s="35"/>
      <c r="L7" s="35"/>
      <c r="M7" s="35"/>
      <c r="N7" s="35"/>
      <c r="O7" s="35"/>
      <c r="P7" s="50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25"/>
      <c r="I8" s="7" t="s">
        <v>5</v>
      </c>
      <c r="J8" s="8" t="s">
        <v>1</v>
      </c>
      <c r="K8" s="9" t="s">
        <v>14</v>
      </c>
      <c r="L8" s="8" t="s">
        <v>9</v>
      </c>
      <c r="M8" s="9" t="s">
        <v>10</v>
      </c>
      <c r="N8" s="9" t="s">
        <v>15</v>
      </c>
      <c r="O8" s="9" t="s">
        <v>6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6"/>
      <c r="B9" s="51" t="s">
        <v>19</v>
      </c>
      <c r="C9" s="52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4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72" customHeight="1" x14ac:dyDescent="0.25">
      <c r="A10" s="6"/>
      <c r="B10" s="28">
        <v>1</v>
      </c>
      <c r="C10" s="29" t="s">
        <v>22</v>
      </c>
      <c r="D10" s="30" t="s">
        <v>18</v>
      </c>
      <c r="E10" s="31">
        <v>819209.32</v>
      </c>
      <c r="F10" s="27">
        <v>3</v>
      </c>
      <c r="G10" s="32">
        <f t="shared" ref="G10" si="0">E10*F10</f>
        <v>2457627.96</v>
      </c>
      <c r="H10" s="1"/>
      <c r="I10" s="19">
        <f>B10</f>
        <v>1</v>
      </c>
      <c r="J10" s="20" t="str">
        <f t="shared" ref="J10" si="1">C10</f>
        <v>Трансформатор напряжения CPB 123 110кВ (Технические характеристики и габариты согласно Опросному листу - Приложение №1.2)</v>
      </c>
      <c r="K10" s="21"/>
      <c r="L10" s="22" t="str">
        <f>D10</f>
        <v>шт</v>
      </c>
      <c r="M10" s="23">
        <f>E10</f>
        <v>819209.32</v>
      </c>
      <c r="N10" s="18"/>
      <c r="O10" s="22">
        <f>F10</f>
        <v>3</v>
      </c>
      <c r="P10" s="24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6"/>
      <c r="B11" s="55" t="s">
        <v>20</v>
      </c>
      <c r="C11" s="56"/>
      <c r="D11" s="56"/>
      <c r="E11" s="56"/>
      <c r="F11" s="57"/>
      <c r="G11" s="16">
        <f>SUM(G10:G10)</f>
        <v>2457627.96</v>
      </c>
      <c r="H11" s="25"/>
      <c r="I11" s="58" t="s">
        <v>20</v>
      </c>
      <c r="J11" s="59"/>
      <c r="K11" s="59"/>
      <c r="L11" s="59"/>
      <c r="M11" s="59"/>
      <c r="N11" s="59"/>
      <c r="O11" s="60"/>
      <c r="P11" s="17">
        <f>SUM(P10:P10)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1" customHeight="1" thickBot="1" x14ac:dyDescent="0.3">
      <c r="A12" s="6"/>
      <c r="B12" s="37" t="s">
        <v>7</v>
      </c>
      <c r="C12" s="38"/>
      <c r="D12" s="38"/>
      <c r="E12" s="38"/>
      <c r="F12" s="39"/>
      <c r="G12" s="26">
        <f>G11</f>
        <v>2457627.96</v>
      </c>
      <c r="H12" s="1"/>
      <c r="I12" s="37" t="s">
        <v>7</v>
      </c>
      <c r="J12" s="38"/>
      <c r="K12" s="38"/>
      <c r="L12" s="38"/>
      <c r="M12" s="38"/>
      <c r="N12" s="38"/>
      <c r="O12" s="39"/>
      <c r="P12" s="26">
        <f>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6"/>
      <c r="B13" s="48" t="s">
        <v>17</v>
      </c>
      <c r="C13" s="49"/>
      <c r="D13" s="49"/>
      <c r="E13" s="49"/>
      <c r="F13" s="14">
        <v>0.2</v>
      </c>
      <c r="G13" s="11">
        <f>G12*F13</f>
        <v>491525.592</v>
      </c>
      <c r="H13" s="1"/>
      <c r="I13" s="48" t="s">
        <v>17</v>
      </c>
      <c r="J13" s="49"/>
      <c r="K13" s="49"/>
      <c r="L13" s="49"/>
      <c r="M13" s="49"/>
      <c r="N13" s="49"/>
      <c r="O13" s="14">
        <v>0.2</v>
      </c>
      <c r="P13" s="11">
        <f>P12*O13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thickBot="1" x14ac:dyDescent="0.3">
      <c r="A14" s="6"/>
      <c r="B14" s="40" t="s">
        <v>8</v>
      </c>
      <c r="C14" s="41"/>
      <c r="D14" s="41"/>
      <c r="E14" s="41"/>
      <c r="F14" s="42"/>
      <c r="G14" s="12">
        <f>G12+G13</f>
        <v>2949153.5520000001</v>
      </c>
      <c r="H14" s="1"/>
      <c r="I14" s="40" t="s">
        <v>8</v>
      </c>
      <c r="J14" s="41"/>
      <c r="K14" s="41"/>
      <c r="L14" s="41"/>
      <c r="M14" s="41"/>
      <c r="N14" s="41"/>
      <c r="O14" s="42"/>
      <c r="P14" s="12">
        <f>P12+P13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3.75" customHeight="1" x14ac:dyDescent="0.25">
      <c r="B15" s="1"/>
      <c r="C15" s="1"/>
      <c r="D15" s="1"/>
      <c r="E15" s="1"/>
      <c r="F15" s="2"/>
      <c r="G15" s="2"/>
      <c r="H15" s="2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6" ht="151.5" customHeight="1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1"/>
    </row>
    <row r="17" spans="26:26" x14ac:dyDescent="0.25">
      <c r="Z17" s="1"/>
    </row>
  </sheetData>
  <mergeCells count="14">
    <mergeCell ref="B1:P1"/>
    <mergeCell ref="B3:E3"/>
    <mergeCell ref="B12:F12"/>
    <mergeCell ref="B14:F14"/>
    <mergeCell ref="B4:G4"/>
    <mergeCell ref="B7:G7"/>
    <mergeCell ref="I14:O14"/>
    <mergeCell ref="B13:E13"/>
    <mergeCell ref="I13:N13"/>
    <mergeCell ref="I7:P7"/>
    <mergeCell ref="I12:O12"/>
    <mergeCell ref="B9:P9"/>
    <mergeCell ref="B11:F11"/>
    <mergeCell ref="I11:O11"/>
  </mergeCells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Балак Дмитрий Алексеевич</cp:lastModifiedBy>
  <cp:lastPrinted>2019-02-27T00:18:52Z</cp:lastPrinted>
  <dcterms:created xsi:type="dcterms:W3CDTF">2018-05-22T01:14:50Z</dcterms:created>
  <dcterms:modified xsi:type="dcterms:W3CDTF">2019-02-27T00:24:01Z</dcterms:modified>
</cp:coreProperties>
</file>