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19\Заявка закупка 126.1.6 ТП свыше 150 кВт (Дальневосточные леопарды)\"/>
    </mc:Choice>
  </mc:AlternateContent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iterate="1" iterateCount="3267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P10" i="1" s="1"/>
  <c r="M10" i="1"/>
  <c r="L10" i="1"/>
  <c r="J10" i="1"/>
  <c r="I10" i="1"/>
  <c r="G10" i="1"/>
  <c r="O9" i="1"/>
  <c r="P9" i="1" s="1"/>
  <c r="M9" i="1"/>
  <c r="L9" i="1"/>
  <c r="J9" i="1"/>
  <c r="I9" i="1"/>
  <c r="G9" i="1"/>
  <c r="G11" i="1" l="1"/>
  <c r="F3" i="1" s="1"/>
  <c r="P11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<sst xmlns="http://schemas.openxmlformats.org/spreadsheetml/2006/main" count="33" uniqueCount="25">
  <si>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</si>
  <si>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</si>
  <si>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</si>
  <si>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</si>
  <si>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</si>
  <si>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</si>
  <si>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</si>
  <si>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</si>
  <si>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</si>
  <si>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</si>
  <si>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</si>
  <si>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</si>
  <si>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</si>
  <si>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</si>
  <si>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</si>
  <si>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</si>
  <si>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</si>
  <si>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</si>
  <si>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</si>
  <si>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</si>
  <si>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</si>
  <si>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</si>
  <si>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</si>
  <si>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Проектно-изыскательские работы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</si>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</sst>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3" fontId="6" fillId="4" borderId="4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F3" sqref="F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5703125" customWidth="1"/>
    <col min="7" max="7" width="22.85546875" customWidth="1"/>
    <col min="10" max="10" width="24.42578125" customWidth="1"/>
    <col min="11" max="11" width="21.28515625" customWidth="1"/>
    <col min="12" max="12" width="9.140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12</v>
      </c>
      <c r="C3" s="38"/>
      <c r="D3" s="38"/>
      <c r="E3" s="46"/>
      <c r="F3" s="34">
        <f>G11</f>
        <v>2606220</v>
      </c>
      <c r="G3" s="2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0" t="s">
        <v>15</v>
      </c>
      <c r="C4" s="50"/>
      <c r="D4" s="50"/>
      <c r="E4" s="50"/>
      <c r="F4" s="50"/>
      <c r="G4" s="5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1" t="s">
        <v>13</v>
      </c>
      <c r="C7" s="46"/>
      <c r="D7" s="52"/>
      <c r="E7" s="52"/>
      <c r="F7" s="53"/>
      <c r="G7" s="54"/>
      <c r="H7" s="5"/>
      <c r="I7" s="37" t="s">
        <v>4</v>
      </c>
      <c r="J7" s="38"/>
      <c r="K7" s="38"/>
      <c r="L7" s="38"/>
      <c r="M7" s="38"/>
      <c r="N7" s="38"/>
      <c r="O7" s="38"/>
      <c r="P7" s="3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16</v>
      </c>
      <c r="L8" s="8" t="s">
        <v>9</v>
      </c>
      <c r="M8" s="9" t="s">
        <v>10</v>
      </c>
      <c r="N8" s="9" t="s">
        <v>17</v>
      </c>
      <c r="O8" s="9" t="s">
        <v>6</v>
      </c>
      <c r="P8" s="10" t="s">
        <v>18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11">
        <v>1</v>
      </c>
      <c r="C9" s="12" t="s">
        <v>23</v>
      </c>
      <c r="D9" s="13" t="s">
        <v>14</v>
      </c>
      <c r="E9" s="13">
        <v>55211</v>
      </c>
      <c r="F9" s="14">
        <v>1</v>
      </c>
      <c r="G9" s="23">
        <f>E9*F9</f>
        <v>55211</v>
      </c>
      <c r="H9" s="1"/>
      <c r="I9" s="19">
        <f>B9</f>
        <v>1</v>
      </c>
      <c r="J9" s="20" t="str">
        <f>C9</f>
        <v>Проектно-изыскательские работы</v>
      </c>
      <c r="K9" s="15"/>
      <c r="L9" s="21" t="str">
        <f>D9</f>
        <v>шт.</v>
      </c>
      <c r="M9" s="25">
        <f>E9</f>
        <v>55211</v>
      </c>
      <c r="N9" s="13"/>
      <c r="O9" s="21">
        <f>F9</f>
        <v>1</v>
      </c>
      <c r="P9" s="2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11">
        <v>2</v>
      </c>
      <c r="C10" s="12" t="s">
        <v>24</v>
      </c>
      <c r="D10" s="13" t="s">
        <v>14</v>
      </c>
      <c r="E10" s="13">
        <v>2551009</v>
      </c>
      <c r="F10" s="14">
        <v>1</v>
      </c>
      <c r="G10" s="23">
        <f t="shared" ref="G10" si="0">E10*F10</f>
        <v>2551009</v>
      </c>
      <c r="H10" s="1"/>
      <c r="I10" s="19">
        <f t="shared" ref="I10:J10" si="1">B10</f>
        <v>2</v>
      </c>
      <c r="J10" s="20" t="str">
        <f t="shared" si="1"/>
        <v>Строительно-монтажные работы</v>
      </c>
      <c r="K10" s="15"/>
      <c r="L10" s="21" t="str">
        <f t="shared" ref="L10:M10" si="2">D10</f>
        <v>шт.</v>
      </c>
      <c r="M10" s="25">
        <f t="shared" si="2"/>
        <v>2551009</v>
      </c>
      <c r="N10" s="13"/>
      <c r="O10" s="21">
        <f t="shared" ref="O10" si="3">F10</f>
        <v>1</v>
      </c>
      <c r="P10" s="22">
        <f t="shared" ref="P10" si="4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0" t="s">
        <v>7</v>
      </c>
      <c r="C11" s="41"/>
      <c r="D11" s="41"/>
      <c r="E11" s="41"/>
      <c r="F11" s="42"/>
      <c r="G11" s="16">
        <f>SUM(G9:G10)</f>
        <v>2606220</v>
      </c>
      <c r="H11" s="1"/>
      <c r="I11" s="40" t="s">
        <v>7</v>
      </c>
      <c r="J11" s="41"/>
      <c r="K11" s="41"/>
      <c r="L11" s="41"/>
      <c r="M11" s="41"/>
      <c r="N11" s="41"/>
      <c r="O11" s="42"/>
      <c r="P11" s="16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5" t="s">
        <v>21</v>
      </c>
      <c r="C12" s="56"/>
      <c r="D12" s="56"/>
      <c r="E12" s="56"/>
      <c r="F12" s="26">
        <v>0.2</v>
      </c>
      <c r="G12" s="17">
        <f>G11*F12</f>
        <v>521244</v>
      </c>
      <c r="H12" s="1"/>
      <c r="I12" s="55" t="s">
        <v>21</v>
      </c>
      <c r="J12" s="56"/>
      <c r="K12" s="56"/>
      <c r="L12" s="56"/>
      <c r="M12" s="56"/>
      <c r="N12" s="56"/>
      <c r="O12" s="26">
        <v>0.2</v>
      </c>
      <c r="P12" s="17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7" t="s">
        <v>8</v>
      </c>
      <c r="C13" s="48"/>
      <c r="D13" s="48"/>
      <c r="E13" s="48"/>
      <c r="F13" s="49"/>
      <c r="G13" s="18">
        <f>G11+G12</f>
        <v>3127464</v>
      </c>
      <c r="H13" s="1"/>
      <c r="I13" s="47" t="s">
        <v>8</v>
      </c>
      <c r="J13" s="48"/>
      <c r="K13" s="48"/>
      <c r="L13" s="48"/>
      <c r="M13" s="48"/>
      <c r="N13" s="48"/>
      <c r="O13" s="49"/>
      <c r="P13" s="18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3" customFormat="1" ht="15.75" customHeight="1" x14ac:dyDescent="0.25">
      <c r="A14" s="27"/>
      <c r="B14" s="28"/>
      <c r="C14" s="28"/>
      <c r="D14" s="28"/>
      <c r="E14" s="28"/>
      <c r="F14" s="28"/>
      <c r="G14" s="29"/>
      <c r="H14" s="30"/>
      <c r="I14" s="31"/>
      <c r="J14" s="31"/>
      <c r="K14" s="31"/>
      <c r="L14" s="31"/>
      <c r="M14" s="31"/>
      <c r="N14" s="31"/>
      <c r="O14" s="31"/>
      <c r="P14" s="32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s="33" customFormat="1" ht="61.5" customHeight="1" x14ac:dyDescent="0.25">
      <c r="A15" s="27"/>
      <c r="B15" s="43" t="s">
        <v>22</v>
      </c>
      <c r="C15" s="44"/>
      <c r="D15" s="44"/>
      <c r="E15" s="44"/>
      <c r="F15" s="44"/>
      <c r="G15" s="44"/>
      <c r="H15" s="30"/>
      <c r="I15" s="31"/>
      <c r="J15" s="31"/>
      <c r="K15" s="31"/>
      <c r="L15" s="31"/>
      <c r="M15" s="31"/>
      <c r="N15" s="31"/>
      <c r="O15" s="31"/>
      <c r="P15" s="32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33.75" customHeight="1" x14ac:dyDescent="0.25">
      <c r="B16" s="36" t="s">
        <v>19</v>
      </c>
      <c r="C16" s="36"/>
      <c r="D16" s="36"/>
      <c r="E16" s="36"/>
      <c r="F16" s="36"/>
      <c r="G16" s="36"/>
      <c r="H16" s="1"/>
      <c r="I16" s="1"/>
      <c r="J16" s="1"/>
      <c r="K16" s="2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6" t="s">
        <v>20</v>
      </c>
      <c r="C17" s="36"/>
      <c r="D17" s="36"/>
      <c r="E17" s="36"/>
      <c r="F17" s="36"/>
      <c r="G17" s="36"/>
      <c r="H17" s="3"/>
      <c r="I17" s="3"/>
      <c r="J17" s="3"/>
      <c r="K17" s="35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7:G17"/>
    <mergeCell ref="I7:P7"/>
    <mergeCell ref="I11:O11"/>
    <mergeCell ref="B16:G16"/>
    <mergeCell ref="B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dcterms:created xsi:type="dcterms:W3CDTF">2018-05-22T01:14:50Z</dcterms:created>
  <dcterms:modified xsi:type="dcterms:W3CDTF">2019-03-01T01:03:29Z</dcterms:modified>
</cp:coreProperties>
</file>