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9" i="1"/>
  <c r="B10" i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J13" i="1" l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G32" i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O19" i="1" l="1"/>
  <c r="P19" i="1" s="1"/>
  <c r="M19" i="1"/>
  <c r="L19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O9" i="1"/>
  <c r="P9" i="1" s="1"/>
  <c r="M9" i="1"/>
  <c r="L9" i="1"/>
  <c r="J9" i="1"/>
  <c r="I9" i="1"/>
  <c r="M27" i="1" l="1"/>
  <c r="M28" i="1"/>
  <c r="M29" i="1"/>
  <c r="M30" i="1"/>
  <c r="M31" i="1"/>
  <c r="O27" i="1"/>
  <c r="P27" i="1" s="1"/>
  <c r="O28" i="1"/>
  <c r="P28" i="1" s="1"/>
  <c r="O29" i="1"/>
  <c r="P29" i="1" s="1"/>
  <c r="O30" i="1"/>
  <c r="P30" i="1" s="1"/>
  <c r="O31" i="1"/>
  <c r="P31" i="1" s="1"/>
  <c r="L27" i="1"/>
  <c r="L28" i="1"/>
  <c r="L29" i="1"/>
  <c r="L30" i="1"/>
  <c r="L31" i="1"/>
  <c r="P32" i="1" l="1"/>
  <c r="G33" i="1" l="1"/>
  <c r="G34" i="1" s="1"/>
  <c r="P33" i="1"/>
  <c r="P34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<sst xmlns="http://schemas.openxmlformats.org/spreadsheetml/2006/main" count="33" uniqueCount="25">
  <si>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</si>
  <si>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</si>
  <si>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</si>
  <si>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</si>
  <si>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</si>
  <si>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</si>
  <si>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</si>
  <si>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</si>
  <si>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</si>
  <si>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</si>
  <si>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</si>
  <si>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</si>
  <si>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</si>
  <si>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</si>
  <si>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</si>
  <si>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</si>
  <si>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</si>
  <si>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</si>
  <si>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</si>
  <si>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</si>
  <si>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</si>
  <si>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</si>
  <si>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</si>
  <si>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Закупка № </t>
  </si>
  <si>
    <t xml:space="preserve">На разработку проектно-сметной документации (ПСД)
 для выполнения мероприятий по технологическому присоединению заявителей к электрическим сетям 10/0,4 кВ для СП «ЦЭС» филиала АО «ДРСК» «Амурские Электрические сети»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</si>
</sst>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8" fillId="2" borderId="13" xfId="0" applyNumberFormat="1" applyFont="1" applyFill="1" applyBorder="1" applyAlignment="1" applyProtection="1">
      <alignment horizontal="left" vertical="top" wrapText="1"/>
      <protection locked="0"/>
    </xf>
    <xf numFmtId="4" fontId="8" fillId="2" borderId="7" xfId="0" applyNumberFormat="1" applyFont="1" applyFill="1" applyBorder="1" applyAlignment="1" applyProtection="1">
      <alignment horizontal="center" vertical="top" wrapText="1"/>
      <protection locked="0"/>
    </xf>
    <xf numFmtId="3" fontId="8" fillId="2" borderId="7" xfId="0" applyNumberFormat="1" applyFont="1" applyFill="1" applyBorder="1" applyAlignment="1" applyProtection="1">
      <alignment horizontal="center" vertical="top" wrapText="1"/>
      <protection locked="0"/>
    </xf>
    <xf numFmtId="49" fontId="8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horizontal="center"/>
    </xf>
    <xf numFmtId="49" fontId="2" fillId="6" borderId="13" xfId="0" applyNumberFormat="1" applyFont="1" applyFill="1" applyBorder="1" applyAlignment="1">
      <alignment horizontal="left" vertical="top" wrapText="1"/>
    </xf>
    <xf numFmtId="3" fontId="2" fillId="6" borderId="7" xfId="0" applyNumberFormat="1" applyFont="1" applyFill="1" applyBorder="1" applyAlignment="1">
      <alignment horizontal="center" vertical="top" wrapText="1"/>
    </xf>
    <xf numFmtId="4" fontId="2" fillId="6" borderId="8" xfId="0" applyNumberFormat="1" applyFont="1" applyFill="1" applyBorder="1" applyAlignment="1">
      <alignment horizontal="center" vertical="top" wrapText="1"/>
    </xf>
    <xf numFmtId="4" fontId="8" fillId="6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6" borderId="7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6" xfId="0" applyNumberFormat="1" applyFont="1" applyFill="1" applyBorder="1" applyAlignment="1" applyProtection="1">
      <alignment horizontal="right" vertical="top" wrapText="1"/>
    </xf>
    <xf numFmtId="4" fontId="2" fillId="2" borderId="26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3" xfId="0" applyNumberFormat="1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justify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9" fillId="4" borderId="9" xfId="0" applyNumberFormat="1" applyFont="1" applyFill="1" applyBorder="1" applyAlignment="1" applyProtection="1">
      <alignment horizontal="right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11" fillId="2" borderId="23" xfId="0" applyNumberFormat="1" applyFont="1" applyFill="1" applyBorder="1" applyAlignment="1" applyProtection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tabSelected="1" zoomScaleNormal="100" workbookViewId="0">
      <selection activeCell="K45" sqref="K45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4" t="s">
        <v>20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4" t="s">
        <v>23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4" t="s">
        <v>21</v>
      </c>
      <c r="C3" s="44"/>
      <c r="D3" s="44"/>
      <c r="E3" s="44"/>
      <c r="F3" s="44"/>
      <c r="G3" s="44"/>
      <c r="H3" s="44"/>
      <c r="I3" s="44" t="s">
        <v>21</v>
      </c>
      <c r="J3" s="44"/>
      <c r="K3" s="44"/>
      <c r="L3" s="44"/>
      <c r="M3" s="44"/>
      <c r="N3" s="44"/>
      <c r="O3" s="44"/>
      <c r="P3" s="44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45"/>
      <c r="F4" s="34">
        <f>E9</f>
        <v>719678.57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9" t="s">
        <v>12</v>
      </c>
      <c r="C7" s="45"/>
      <c r="D7" s="50"/>
      <c r="E7" s="50"/>
      <c r="F7" s="51"/>
      <c r="G7" s="52"/>
      <c r="H7" s="5"/>
      <c r="I7" s="36" t="s">
        <v>3</v>
      </c>
      <c r="J7" s="37"/>
      <c r="K7" s="37"/>
      <c r="L7" s="37"/>
      <c r="M7" s="37"/>
      <c r="N7" s="37"/>
      <c r="O7" s="37"/>
      <c r="P7" s="38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13</v>
      </c>
      <c r="L8" s="8" t="s">
        <v>8</v>
      </c>
      <c r="M8" s="9" t="s">
        <v>9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5.5" thickBot="1" x14ac:dyDescent="0.3">
      <c r="A9" s="6"/>
      <c r="B9" s="11">
        <v>1</v>
      </c>
      <c r="C9" s="12" t="s">
        <v>24</v>
      </c>
      <c r="D9" s="14" t="s">
        <v>22</v>
      </c>
      <c r="E9" s="23">
        <v>719678.57</v>
      </c>
      <c r="F9" s="14">
        <v>1</v>
      </c>
      <c r="G9" s="23">
        <f>E9*F9</f>
        <v>719678.57</v>
      </c>
      <c r="H9" s="1"/>
      <c r="I9" s="19">
        <f>B9</f>
        <v>1</v>
      </c>
      <c r="J9" s="20" t="str">
        <f>C9</f>
        <v xml:space="preserve">На разработку проектно-сметной документации (ПСД)
 для выполнения мероприятий по технологическому присоединению заявителей к электрическим сетям 10/0,4 кВ для СП «ЦЭС» филиала АО «ДРСК» «Амурские Электрические сети»
</v>
      </c>
      <c r="K9" s="15"/>
      <c r="L9" s="21" t="str">
        <f>D9</f>
        <v xml:space="preserve"> шт.</v>
      </c>
      <c r="M9" s="25">
        <f>E9</f>
        <v>719678.57</v>
      </c>
      <c r="N9" s="13"/>
      <c r="O9" s="21">
        <f>F9</f>
        <v>1</v>
      </c>
      <c r="P9" s="22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idden="1" x14ac:dyDescent="0.25">
      <c r="A10" s="6"/>
      <c r="B10" s="11">
        <f>1+B9</f>
        <v>2</v>
      </c>
      <c r="C10" s="12"/>
      <c r="D10" s="14"/>
      <c r="E10" s="23"/>
      <c r="F10" s="14"/>
      <c r="G10" s="23">
        <f t="shared" ref="G10:G31" si="0">E10*F10</f>
        <v>0</v>
      </c>
      <c r="H10" s="1"/>
      <c r="I10" s="19">
        <f t="shared" ref="I10:J25" si="1">B10</f>
        <v>2</v>
      </c>
      <c r="J10" s="20">
        <f t="shared" si="1"/>
        <v>0</v>
      </c>
      <c r="K10" s="15"/>
      <c r="L10" s="21">
        <f t="shared" ref="L10:M19" si="2">D10</f>
        <v>0</v>
      </c>
      <c r="M10" s="25">
        <f t="shared" si="2"/>
        <v>0</v>
      </c>
      <c r="N10" s="13"/>
      <c r="O10" s="21">
        <f t="shared" ref="O10:O19" si="3">F10</f>
        <v>0</v>
      </c>
      <c r="P10" s="22">
        <f t="shared" ref="P10:P19" si="4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 t="shared" ref="B11:B31" si="5">1+B10</f>
        <v>3</v>
      </c>
      <c r="C11" s="12"/>
      <c r="D11" s="14"/>
      <c r="E11" s="23"/>
      <c r="F11" s="14"/>
      <c r="G11" s="23">
        <f t="shared" si="0"/>
        <v>0</v>
      </c>
      <c r="H11" s="1"/>
      <c r="I11" s="19">
        <f t="shared" si="1"/>
        <v>3</v>
      </c>
      <c r="J11" s="20">
        <f t="shared" si="1"/>
        <v>0</v>
      </c>
      <c r="K11" s="15"/>
      <c r="L11" s="21">
        <f t="shared" si="2"/>
        <v>0</v>
      </c>
      <c r="M11" s="25">
        <f t="shared" si="2"/>
        <v>0</v>
      </c>
      <c r="N11" s="13"/>
      <c r="O11" s="21">
        <f t="shared" si="3"/>
        <v>0</v>
      </c>
      <c r="P11" s="22">
        <f t="shared" si="4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si="5"/>
        <v>4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4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5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5</v>
      </c>
      <c r="J13" s="20">
        <f t="shared" si="1"/>
        <v>0</v>
      </c>
      <c r="K13" s="15"/>
      <c r="L13" s="21"/>
      <c r="M13" s="25"/>
      <c r="N13" s="13"/>
      <c r="O13" s="21"/>
      <c r="P13" s="22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6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6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7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7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8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8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9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9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10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10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11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11</v>
      </c>
      <c r="J19" s="20">
        <f t="shared" si="1"/>
        <v>0</v>
      </c>
      <c r="K19" s="15"/>
      <c r="L19" s="21">
        <f t="shared" si="2"/>
        <v>0</v>
      </c>
      <c r="M19" s="25">
        <f t="shared" si="2"/>
        <v>0</v>
      </c>
      <c r="N19" s="13"/>
      <c r="O19" s="21">
        <f t="shared" si="3"/>
        <v>0</v>
      </c>
      <c r="P19" s="22">
        <f t="shared" si="4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12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12</v>
      </c>
      <c r="J20" s="20">
        <f t="shared" si="1"/>
        <v>0</v>
      </c>
      <c r="K20" s="15"/>
      <c r="L20" s="21"/>
      <c r="M20" s="25"/>
      <c r="N20" s="13"/>
      <c r="O20" s="21"/>
      <c r="P20" s="22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13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13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14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14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15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15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16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16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17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17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18</v>
      </c>
      <c r="C26" s="12"/>
      <c r="D26" s="14"/>
      <c r="E26" s="23"/>
      <c r="F26" s="14"/>
      <c r="G26" s="23">
        <f t="shared" si="0"/>
        <v>0</v>
      </c>
      <c r="H26" s="1"/>
      <c r="I26" s="19">
        <f t="shared" ref="I26:J31" si="6">B26</f>
        <v>18</v>
      </c>
      <c r="J26" s="20">
        <f t="shared" si="6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19</v>
      </c>
      <c r="C27" s="12"/>
      <c r="D27" s="14"/>
      <c r="E27" s="23"/>
      <c r="F27" s="14"/>
      <c r="G27" s="23">
        <f t="shared" si="0"/>
        <v>0</v>
      </c>
      <c r="H27" s="1"/>
      <c r="I27" s="19">
        <f t="shared" si="6"/>
        <v>19</v>
      </c>
      <c r="J27" s="20">
        <f t="shared" si="6"/>
        <v>0</v>
      </c>
      <c r="K27" s="15"/>
      <c r="L27" s="21">
        <f t="shared" ref="L27:L31" si="7">D27</f>
        <v>0</v>
      </c>
      <c r="M27" s="25">
        <f t="shared" ref="M27:M31" si="8">E27</f>
        <v>0</v>
      </c>
      <c r="N27" s="13"/>
      <c r="O27" s="21">
        <f t="shared" ref="O27:O31" si="9">F27</f>
        <v>0</v>
      </c>
      <c r="P27" s="22">
        <f t="shared" ref="P27:P31" si="10">N27*O27</f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20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20</v>
      </c>
      <c r="J28" s="20">
        <f t="shared" si="6"/>
        <v>0</v>
      </c>
      <c r="K28" s="15"/>
      <c r="L28" s="21">
        <f t="shared" si="7"/>
        <v>0</v>
      </c>
      <c r="M28" s="25">
        <f t="shared" si="8"/>
        <v>0</v>
      </c>
      <c r="N28" s="13"/>
      <c r="O28" s="21">
        <f t="shared" si="9"/>
        <v>0</v>
      </c>
      <c r="P28" s="22">
        <f t="shared" si="10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21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21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22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22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hidden="1" thickBot="1" x14ac:dyDescent="0.3">
      <c r="A31" s="6"/>
      <c r="B31" s="11">
        <f t="shared" si="5"/>
        <v>23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23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1" customHeight="1" thickBot="1" x14ac:dyDescent="0.3">
      <c r="A32" s="6"/>
      <c r="B32" s="39" t="s">
        <v>6</v>
      </c>
      <c r="C32" s="40"/>
      <c r="D32" s="40"/>
      <c r="E32" s="40"/>
      <c r="F32" s="41"/>
      <c r="G32" s="16">
        <f>SUM(G9:G31)</f>
        <v>719678.57</v>
      </c>
      <c r="H32" s="1"/>
      <c r="I32" s="39" t="s">
        <v>6</v>
      </c>
      <c r="J32" s="40"/>
      <c r="K32" s="40"/>
      <c r="L32" s="40"/>
      <c r="M32" s="40"/>
      <c r="N32" s="40"/>
      <c r="O32" s="41"/>
      <c r="P32" s="16">
        <f>SUM(P9:P31)</f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25">
      <c r="A33" s="6"/>
      <c r="B33" s="53" t="s">
        <v>18</v>
      </c>
      <c r="C33" s="54"/>
      <c r="D33" s="54"/>
      <c r="E33" s="54"/>
      <c r="F33" s="26">
        <v>0.2</v>
      </c>
      <c r="G33" s="17">
        <f>G32*F33</f>
        <v>143935.71400000001</v>
      </c>
      <c r="H33" s="1"/>
      <c r="I33" s="53" t="s">
        <v>18</v>
      </c>
      <c r="J33" s="54"/>
      <c r="K33" s="54"/>
      <c r="L33" s="54"/>
      <c r="M33" s="54"/>
      <c r="N33" s="54"/>
      <c r="O33" s="26">
        <v>0.2</v>
      </c>
      <c r="P33" s="17">
        <f>P32*O33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thickBot="1" x14ac:dyDescent="0.3">
      <c r="A34" s="6"/>
      <c r="B34" s="46" t="s">
        <v>7</v>
      </c>
      <c r="C34" s="47"/>
      <c r="D34" s="47"/>
      <c r="E34" s="47"/>
      <c r="F34" s="48"/>
      <c r="G34" s="18">
        <f>G32+G33</f>
        <v>863614.28399999999</v>
      </c>
      <c r="H34" s="1"/>
      <c r="I34" s="46" t="s">
        <v>7</v>
      </c>
      <c r="J34" s="47"/>
      <c r="K34" s="47"/>
      <c r="L34" s="47"/>
      <c r="M34" s="47"/>
      <c r="N34" s="47"/>
      <c r="O34" s="48"/>
      <c r="P34" s="18">
        <f>P32+P33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s="33" customFormat="1" ht="15.75" customHeight="1" x14ac:dyDescent="0.25">
      <c r="A35" s="27"/>
      <c r="B35" s="28"/>
      <c r="C35" s="28"/>
      <c r="D35" s="28"/>
      <c r="E35" s="28"/>
      <c r="F35" s="28"/>
      <c r="G35" s="29"/>
      <c r="H35" s="30"/>
      <c r="I35" s="31"/>
      <c r="J35" s="31"/>
      <c r="K35" s="31"/>
      <c r="L35" s="31"/>
      <c r="M35" s="31"/>
      <c r="N35" s="31"/>
      <c r="O35" s="31"/>
      <c r="P35" s="32"/>
      <c r="Q35" s="30"/>
      <c r="R35" s="30"/>
      <c r="S35" s="30"/>
      <c r="T35" s="30"/>
      <c r="U35" s="30"/>
      <c r="V35" s="30"/>
      <c r="W35" s="30"/>
      <c r="X35" s="30"/>
      <c r="Y35" s="30"/>
      <c r="Z35" s="30"/>
    </row>
    <row r="36" spans="1:26" s="33" customFormat="1" ht="61.5" hidden="1" customHeight="1" x14ac:dyDescent="0.25">
      <c r="A36" s="27"/>
      <c r="B36" s="42" t="s">
        <v>19</v>
      </c>
      <c r="C36" s="43"/>
      <c r="D36" s="43"/>
      <c r="E36" s="43"/>
      <c r="F36" s="43"/>
      <c r="G36" s="43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ht="33.75" hidden="1" customHeight="1" x14ac:dyDescent="0.25">
      <c r="B37" s="35" t="s">
        <v>16</v>
      </c>
      <c r="C37" s="35"/>
      <c r="D37" s="35"/>
      <c r="E37" s="35"/>
      <c r="F37" s="35"/>
      <c r="G37" s="35"/>
      <c r="H37" s="1"/>
      <c r="I37" s="1"/>
      <c r="J37" s="1"/>
      <c r="K37" s="1"/>
      <c r="L37" s="2"/>
      <c r="M37" s="2"/>
      <c r="N37" s="2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1.5" hidden="1" customHeight="1" x14ac:dyDescent="0.25">
      <c r="B38" s="35" t="s">
        <v>17</v>
      </c>
      <c r="C38" s="35"/>
      <c r="D38" s="35"/>
      <c r="E38" s="35"/>
      <c r="F38" s="35"/>
      <c r="G38" s="35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1"/>
    </row>
    <row r="39" spans="1:26" x14ac:dyDescent="0.25">
      <c r="Z39" s="1"/>
    </row>
  </sheetData>
  <mergeCells count="15">
    <mergeCell ref="B1:P1"/>
    <mergeCell ref="B4:E4"/>
    <mergeCell ref="B32:F32"/>
    <mergeCell ref="B34:F34"/>
    <mergeCell ref="B7:G7"/>
    <mergeCell ref="I34:O34"/>
    <mergeCell ref="B33:E33"/>
    <mergeCell ref="I33:N33"/>
    <mergeCell ref="B3:P3"/>
    <mergeCell ref="B2:P2"/>
    <mergeCell ref="B38:G38"/>
    <mergeCell ref="I7:P7"/>
    <mergeCell ref="I32:O32"/>
    <mergeCell ref="B37:G37"/>
    <mergeCell ref="B36:G36"/>
  </mergeCells>
  <pageMargins left="0.7" right="0.7" top="0.75" bottom="0.75" header="0.3" footer="0.3"/>
  <pageSetup paperSize="9" orientation="portrait" r:id="rId1"/>
  <ignoredErrors>
    <ignoredError sqref="L27:L3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Игнатова Татьяна Анатольевна</cp:lastModifiedBy>
  <dcterms:created xsi:type="dcterms:W3CDTF">2018-05-22T01:14:50Z</dcterms:created>
  <dcterms:modified xsi:type="dcterms:W3CDTF">2019-02-28T07:31:22Z</dcterms:modified>
</cp:coreProperties>
</file>