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ГРП (Группа рабочего проектирования)\☺Ледкова\Сметы 2018\ВЛ 10 кВ, СТП - СГК Склад\"/>
    </mc:Choice>
  </mc:AlternateContent>
  <bookViews>
    <workbookView xWindow="0" yWindow="0" windowWidth="28770" windowHeight="1227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(4)'!$A$1:$F$58</definedName>
  </definedNames>
  <calcPr calcId="162913"/>
</workbook>
</file>

<file path=xl/calcChain.xml><?xml version="1.0" encoding="utf-8"?>
<calcChain xmlns="http://schemas.openxmlformats.org/spreadsheetml/2006/main">
  <c r="C28" i="36" l="1"/>
  <c r="C21" i="36"/>
  <c r="F48" i="36" l="1"/>
  <c r="E32" i="36"/>
  <c r="C32" i="36" s="1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F47" i="36" s="1"/>
  <c r="F49" i="36" s="1"/>
  <c r="F50" i="36" s="1"/>
  <c r="F51" i="36" l="1"/>
  <c r="F52" i="36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<sst xmlns="http://schemas.openxmlformats.org/spreadsheetml/2006/main" count="190" uniqueCount="112">
  <si>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</si>
  <si>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</si>
  <si>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</si>
  <si>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</si>
  <si>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</si>
  <si>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</si>
  <si>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</si>
  <si>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</si>
  <si>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</si>
  <si>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</si>
  <si>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</si>
  <si>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</si>
  <si>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</si>
  <si>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</si>
  <si>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</si>
  <si>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</si>
  <si>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</si>
  <si>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</si>
  <si>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</si>
  <si>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</si>
  <si>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</si>
  <si>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</si>
  <si>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</si>
  <si>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</si>
  <si>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</si>
  <si>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</si>
  <si>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</si>
  <si>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</si>
  <si>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</si>
  <si>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</si>
  <si>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</si>
  <si>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</si>
  <si>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</si>
  <si>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</si>
  <si>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</si>
  <si>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</si>
  <si>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</si>
  <si>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</si>
  <si>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</si>
  <si>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</si>
  <si>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</si>
  <si>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</si>
  <si>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</si>
  <si>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</si>
  <si>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</si>
  <si>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</si>
  <si>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</si>
  <si>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</si>
  <si>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</si>
  <si>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</si>
  <si>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</si>
  <si>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</si>
  <si>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</si>
  <si>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</si>
  <si>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</si>
  <si>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</si>
  <si>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</si>
  <si>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</si>
  <si>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</si>
  <si>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</si>
  <si>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</si>
  <si>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</si>
  <si>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</si>
  <si>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</si>
  <si>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</si>
  <si>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</si>
  <si>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</si>
  <si>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</si>
  <si>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</si>
  <si>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</si>
  <si>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</si>
  <si>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</si>
  <si>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</si>
  <si>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</si>
  <si>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</si>
  <si>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</si>
  <si>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</si>
  <si>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</si>
  <si>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</si>
  <si>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</si>
  <si>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</si>
  <si>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</si>
  <si>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</si>
  <si>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</si>
  <si>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</si>
  <si>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</si>
  <si>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</si>
  <si>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</si>
  <si>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</si>
  <si>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</si>
  <si>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</si>
  <si>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</si>
  <si>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</si>
  <si>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</si>
  <si>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</si>
  <si>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</si>
  <si>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</si>
  <si>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</si>
  <si>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</si>
  <si>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</si>
  <si>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</si>
  <si>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</si>
  <si>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</si>
  <si>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</si>
  <si>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</si>
  <si>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</si>
  <si>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</si>
  <si>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кв.2017 г. с учётом прогнозного уровня цен на 2019 год</t>
  </si>
  <si>
    <t>С учётом индекса-дефлятора 2017-2018-2098, 1,046*1,044</t>
  </si>
  <si>
    <t>Проверил: ___________________________</t>
  </si>
  <si>
    <r>
      <t>Запрос сведений ЕГРН: КПТ -</t>
    </r>
    <r>
      <rPr>
        <sz val="11"/>
        <color rgb="FFFF0000"/>
        <rFont val="Courier New Cyr"/>
        <charset val="204"/>
      </rPr>
      <t xml:space="preserve"> 1 шт.</t>
    </r>
  </si>
  <si>
    <t>Объект: Строительство СТП 10/0,4 кВ в Дальнереченском районе, с. Рождественка, в 7,5 км на северо-восток от ул.Пионерская, д. 33 (для потребителя ООО "СГК-Склад")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</si>
</sst>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8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43" fillId="0" borderId="0" xfId="3" applyFont="1" applyAlignment="1">
      <alignment horizontal="left" vertical="top"/>
    </xf>
    <xf numFmtId="49" fontId="44" fillId="0" borderId="0" xfId="3" applyNumberFormat="1" applyFont="1" applyAlignment="1">
      <alignment horizontal="left" vertical="top"/>
    </xf>
    <xf numFmtId="0" fontId="44" fillId="0" borderId="0" xfId="3" applyFont="1" applyAlignment="1">
      <alignment horizontal="left" vertical="top" wrapText="1"/>
    </xf>
    <xf numFmtId="0" fontId="44" fillId="0" borderId="0" xfId="3" applyFont="1" applyAlignment="1">
      <alignment horizontal="center" vertical="top" wrapText="1"/>
    </xf>
    <xf numFmtId="4" fontId="44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4" fillId="0" borderId="0" xfId="3" applyFont="1"/>
    <xf numFmtId="0" fontId="44" fillId="0" borderId="0" xfId="3" applyFont="1" applyAlignment="1">
      <alignment horizontal="left" vertical="top"/>
    </xf>
    <xf numFmtId="4" fontId="44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8" t="s">
        <v>21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19.5" x14ac:dyDescent="0.35">
      <c r="A3" s="208" t="s">
        <v>22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1:21" ht="15" x14ac:dyDescent="0.2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</row>
    <row r="5" spans="1:21" ht="34.5" customHeight="1" x14ac:dyDescent="0.25">
      <c r="A5" s="99"/>
      <c r="B5" s="210" t="s">
        <v>91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2" t="s">
        <v>50</v>
      </c>
      <c r="B15" s="215" t="s">
        <v>28</v>
      </c>
      <c r="C15" s="77" t="s">
        <v>53</v>
      </c>
      <c r="D15" s="218" t="s">
        <v>29</v>
      </c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20"/>
      <c r="S15" s="212" t="s">
        <v>51</v>
      </c>
    </row>
    <row r="16" spans="1:21" ht="15.75" customHeight="1" x14ac:dyDescent="0.3">
      <c r="A16" s="213"/>
      <c r="B16" s="216"/>
      <c r="C16" s="78" t="s">
        <v>30</v>
      </c>
      <c r="D16" s="221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3"/>
      <c r="S16" s="213"/>
    </row>
    <row r="17" spans="1:22" ht="35.25" customHeight="1" x14ac:dyDescent="0.3">
      <c r="A17" s="214"/>
      <c r="B17" s="217"/>
      <c r="C17" s="141" t="s">
        <v>31</v>
      </c>
      <c r="D17" s="224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6"/>
      <c r="S17" s="214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11" t="s">
        <v>20</v>
      </c>
      <c r="P19" s="211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11"/>
      <c r="P27" s="211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0"/>
  <sheetViews>
    <sheetView tabSelected="1" view="pageBreakPreview" topLeftCell="A30" zoomScaleNormal="100" zoomScaleSheetLayoutView="100" workbookViewId="0">
      <selection activeCell="C29" sqref="C29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5" t="s">
        <v>85</v>
      </c>
      <c r="D1" s="256"/>
      <c r="E1" s="256"/>
      <c r="F1" s="256"/>
    </row>
    <row r="2" spans="1:256" ht="15.75" hidden="1" customHeight="1" x14ac:dyDescent="0.25">
      <c r="C2" s="257" t="s">
        <v>84</v>
      </c>
      <c r="D2" s="256"/>
      <c r="E2" s="256"/>
      <c r="F2" s="256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5" customFormat="1" ht="15.75" outlineLevel="2" x14ac:dyDescent="0.25">
      <c r="A6" s="199" t="s">
        <v>95</v>
      </c>
      <c r="B6" s="200"/>
      <c r="C6" s="201"/>
      <c r="D6" s="202"/>
      <c r="E6" s="203"/>
      <c r="F6" s="204" t="s">
        <v>96</v>
      </c>
      <c r="G6" s="197"/>
      <c r="H6" s="205"/>
      <c r="J6" s="205"/>
      <c r="K6" s="205"/>
      <c r="L6" s="205"/>
      <c r="M6" s="205"/>
      <c r="N6" s="205"/>
      <c r="P6" s="197"/>
      <c r="Q6" s="197"/>
    </row>
    <row r="7" spans="1:256" s="195" customFormat="1" ht="15.75" outlineLevel="1" x14ac:dyDescent="0.25">
      <c r="A7" s="206" t="s">
        <v>99</v>
      </c>
      <c r="B7" s="200"/>
      <c r="C7" s="201"/>
      <c r="D7" s="202"/>
      <c r="E7" s="203"/>
      <c r="F7" s="207" t="s">
        <v>100</v>
      </c>
      <c r="G7" s="197"/>
      <c r="H7" s="205"/>
      <c r="J7" s="205"/>
      <c r="K7" s="205"/>
      <c r="L7" s="205"/>
      <c r="M7" s="205"/>
      <c r="N7" s="205"/>
      <c r="P7" s="197"/>
      <c r="Q7" s="197"/>
    </row>
    <row r="8" spans="1:256" s="195" customFormat="1" ht="15.75" outlineLevel="1" x14ac:dyDescent="0.25">
      <c r="A8" s="206" t="s">
        <v>101</v>
      </c>
      <c r="B8" s="200"/>
      <c r="C8" s="201"/>
      <c r="D8" s="202"/>
      <c r="E8" s="203"/>
      <c r="F8" s="207" t="s">
        <v>102</v>
      </c>
      <c r="G8" s="197"/>
      <c r="H8" s="205"/>
      <c r="J8" s="205"/>
      <c r="K8" s="205"/>
      <c r="L8" s="205"/>
      <c r="M8" s="205"/>
      <c r="N8" s="205"/>
      <c r="P8" s="197"/>
      <c r="Q8" s="197"/>
    </row>
    <row r="9" spans="1:256" s="195" customFormat="1" ht="15.75" outlineLevel="1" x14ac:dyDescent="0.25">
      <c r="A9" s="206" t="s">
        <v>103</v>
      </c>
      <c r="B9" s="200"/>
      <c r="C9" s="201"/>
      <c r="D9" s="202"/>
      <c r="E9" s="203"/>
      <c r="F9" s="207" t="s">
        <v>104</v>
      </c>
      <c r="G9" s="197"/>
      <c r="H9" s="205"/>
      <c r="J9" s="205"/>
      <c r="K9" s="205"/>
      <c r="L9" s="205"/>
      <c r="M9" s="205"/>
      <c r="N9" s="205"/>
      <c r="P9" s="197"/>
      <c r="Q9" s="197"/>
    </row>
    <row r="10" spans="1:256" s="195" customFormat="1" ht="15.75" outlineLevel="1" x14ac:dyDescent="0.25">
      <c r="A10" s="206" t="s">
        <v>105</v>
      </c>
      <c r="B10" s="200"/>
      <c r="C10" s="201"/>
      <c r="D10" s="202"/>
      <c r="E10" s="203"/>
      <c r="F10" s="207" t="s">
        <v>106</v>
      </c>
      <c r="G10" s="197"/>
      <c r="H10" s="205"/>
      <c r="J10" s="205"/>
      <c r="K10" s="205"/>
      <c r="L10" s="205"/>
      <c r="M10" s="205"/>
      <c r="N10" s="205"/>
      <c r="P10" s="197"/>
      <c r="Q10" s="197"/>
    </row>
    <row r="11" spans="1:256" ht="18" customHeight="1" x14ac:dyDescent="0.2">
      <c r="F11" s="181"/>
    </row>
    <row r="12" spans="1:256" ht="18" customHeight="1" x14ac:dyDescent="0.3">
      <c r="A12" s="254" t="s">
        <v>21</v>
      </c>
      <c r="B12" s="254"/>
      <c r="C12" s="254"/>
      <c r="D12" s="254"/>
      <c r="E12" s="254"/>
      <c r="F12" s="254"/>
      <c r="G12" s="98"/>
      <c r="H12" s="1"/>
      <c r="I12" s="1"/>
      <c r="J12" s="1"/>
      <c r="K12" s="1"/>
      <c r="L12" s="1"/>
      <c r="M12" s="1"/>
      <c r="N12" s="1"/>
      <c r="O12" s="1"/>
      <c r="P12" s="1"/>
      <c r="Q12" s="253"/>
      <c r="R12" s="253"/>
      <c r="S12" s="253"/>
      <c r="T12" s="253"/>
      <c r="U12" s="253"/>
      <c r="V12" s="253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3"/>
      <c r="AH12" s="253"/>
      <c r="AI12" s="253"/>
      <c r="AJ12" s="253"/>
      <c r="AK12" s="253"/>
      <c r="AL12" s="253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53" t="s">
        <v>0</v>
      </c>
      <c r="AX12" s="253"/>
      <c r="AY12" s="253"/>
      <c r="AZ12" s="253"/>
      <c r="BA12" s="253"/>
      <c r="BB12" s="253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53" t="s">
        <v>0</v>
      </c>
      <c r="BN12" s="253"/>
      <c r="BO12" s="253"/>
      <c r="BP12" s="253"/>
      <c r="BQ12" s="253"/>
      <c r="BR12" s="253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53" t="s">
        <v>0</v>
      </c>
      <c r="CD12" s="253"/>
      <c r="CE12" s="253"/>
      <c r="CF12" s="253"/>
      <c r="CG12" s="253"/>
      <c r="CH12" s="253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53" t="s">
        <v>0</v>
      </c>
      <c r="CT12" s="253"/>
      <c r="CU12" s="253"/>
      <c r="CV12" s="253"/>
      <c r="CW12" s="253"/>
      <c r="CX12" s="25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53" t="s">
        <v>0</v>
      </c>
      <c r="DJ12" s="253"/>
      <c r="DK12" s="253"/>
      <c r="DL12" s="253"/>
      <c r="DM12" s="253"/>
      <c r="DN12" s="253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53" t="s">
        <v>0</v>
      </c>
      <c r="DZ12" s="253"/>
      <c r="EA12" s="253"/>
      <c r="EB12" s="253"/>
      <c r="EC12" s="253"/>
      <c r="ED12" s="253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53" t="s">
        <v>0</v>
      </c>
      <c r="EP12" s="253"/>
      <c r="EQ12" s="253"/>
      <c r="ER12" s="253"/>
      <c r="ES12" s="253"/>
      <c r="ET12" s="253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53" t="s">
        <v>0</v>
      </c>
      <c r="FF12" s="253"/>
      <c r="FG12" s="253"/>
      <c r="FH12" s="253"/>
      <c r="FI12" s="253"/>
      <c r="FJ12" s="253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53" t="s">
        <v>0</v>
      </c>
      <c r="FV12" s="253"/>
      <c r="FW12" s="253"/>
      <c r="FX12" s="253"/>
      <c r="FY12" s="253"/>
      <c r="FZ12" s="253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53" t="s">
        <v>0</v>
      </c>
      <c r="GL12" s="253"/>
      <c r="GM12" s="253"/>
      <c r="GN12" s="253"/>
      <c r="GO12" s="253"/>
      <c r="GP12" s="253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53" t="s">
        <v>0</v>
      </c>
      <c r="HB12" s="253"/>
      <c r="HC12" s="253"/>
      <c r="HD12" s="253"/>
      <c r="HE12" s="253"/>
      <c r="HF12" s="253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53" t="s">
        <v>0</v>
      </c>
      <c r="HR12" s="253"/>
      <c r="HS12" s="253"/>
      <c r="HT12" s="253"/>
      <c r="HU12" s="253"/>
      <c r="HV12" s="253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53"/>
      <c r="IH12" s="253"/>
      <c r="II12" s="253"/>
      <c r="IJ12" s="253"/>
      <c r="IK12" s="253"/>
      <c r="IL12" s="253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4" t="s">
        <v>81</v>
      </c>
      <c r="B13" s="254"/>
      <c r="C13" s="254"/>
      <c r="D13" s="254"/>
      <c r="E13" s="254"/>
      <c r="F13" s="254"/>
      <c r="G13" s="98"/>
      <c r="H13" s="1"/>
      <c r="I13" s="1"/>
      <c r="J13" s="1"/>
      <c r="K13" s="1"/>
      <c r="L13" s="1"/>
      <c r="M13" s="1"/>
      <c r="N13" s="1"/>
      <c r="O13" s="1"/>
      <c r="P13" s="1"/>
      <c r="Q13" s="253"/>
      <c r="R13" s="253"/>
      <c r="S13" s="253"/>
      <c r="T13" s="253"/>
      <c r="U13" s="253"/>
      <c r="V13" s="253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3"/>
      <c r="AH13" s="253"/>
      <c r="AI13" s="253"/>
      <c r="AJ13" s="253"/>
      <c r="AK13" s="253"/>
      <c r="AL13" s="253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53" t="s">
        <v>1</v>
      </c>
      <c r="AX13" s="253"/>
      <c r="AY13" s="253"/>
      <c r="AZ13" s="253"/>
      <c r="BA13" s="253"/>
      <c r="BB13" s="253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53" t="s">
        <v>1</v>
      </c>
      <c r="BN13" s="253"/>
      <c r="BO13" s="253"/>
      <c r="BP13" s="253"/>
      <c r="BQ13" s="253"/>
      <c r="BR13" s="253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53" t="s">
        <v>1</v>
      </c>
      <c r="CD13" s="253"/>
      <c r="CE13" s="253"/>
      <c r="CF13" s="253"/>
      <c r="CG13" s="253"/>
      <c r="CH13" s="253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53" t="s">
        <v>1</v>
      </c>
      <c r="CT13" s="253"/>
      <c r="CU13" s="253"/>
      <c r="CV13" s="253"/>
      <c r="CW13" s="253"/>
      <c r="CX13" s="25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53" t="s">
        <v>1</v>
      </c>
      <c r="DJ13" s="253"/>
      <c r="DK13" s="253"/>
      <c r="DL13" s="253"/>
      <c r="DM13" s="253"/>
      <c r="DN13" s="253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53" t="s">
        <v>1</v>
      </c>
      <c r="DZ13" s="253"/>
      <c r="EA13" s="253"/>
      <c r="EB13" s="253"/>
      <c r="EC13" s="253"/>
      <c r="ED13" s="253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53" t="s">
        <v>1</v>
      </c>
      <c r="EP13" s="253"/>
      <c r="EQ13" s="253"/>
      <c r="ER13" s="253"/>
      <c r="ES13" s="253"/>
      <c r="ET13" s="253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53" t="s">
        <v>1</v>
      </c>
      <c r="FF13" s="253"/>
      <c r="FG13" s="253"/>
      <c r="FH13" s="253"/>
      <c r="FI13" s="253"/>
      <c r="FJ13" s="253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53" t="s">
        <v>1</v>
      </c>
      <c r="FV13" s="253"/>
      <c r="FW13" s="253"/>
      <c r="FX13" s="253"/>
      <c r="FY13" s="253"/>
      <c r="FZ13" s="253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53" t="s">
        <v>1</v>
      </c>
      <c r="GL13" s="253"/>
      <c r="GM13" s="253"/>
      <c r="GN13" s="253"/>
      <c r="GO13" s="253"/>
      <c r="GP13" s="253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53" t="s">
        <v>1</v>
      </c>
      <c r="HB13" s="253"/>
      <c r="HC13" s="253"/>
      <c r="HD13" s="253"/>
      <c r="HE13" s="253"/>
      <c r="HF13" s="253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53" t="s">
        <v>1</v>
      </c>
      <c r="HR13" s="253"/>
      <c r="HS13" s="253"/>
      <c r="HT13" s="253"/>
      <c r="HU13" s="253"/>
      <c r="HV13" s="253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53"/>
      <c r="IH13" s="253"/>
      <c r="II13" s="253"/>
      <c r="IJ13" s="253"/>
      <c r="IK13" s="253"/>
      <c r="IL13" s="253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209"/>
      <c r="CO14" s="209"/>
      <c r="CP14" s="209"/>
      <c r="CQ14" s="209"/>
      <c r="CR14" s="209"/>
      <c r="CS14" s="209"/>
      <c r="CT14" s="209"/>
      <c r="CU14" s="209"/>
      <c r="CV14" s="209"/>
      <c r="CW14" s="209"/>
      <c r="CX14" s="209"/>
      <c r="CY14" s="209"/>
      <c r="CZ14" s="209"/>
      <c r="DA14" s="209"/>
      <c r="DB14" s="209"/>
      <c r="DC14" s="209"/>
      <c r="DD14" s="209"/>
      <c r="DE14" s="209"/>
      <c r="DF14" s="209"/>
      <c r="DG14" s="209"/>
      <c r="DH14" s="209"/>
      <c r="DI14" s="209"/>
      <c r="DJ14" s="209"/>
      <c r="DK14" s="209"/>
      <c r="DL14" s="209"/>
      <c r="DM14" s="209"/>
      <c r="DN14" s="209"/>
      <c r="DO14" s="209"/>
      <c r="DP14" s="209"/>
      <c r="DQ14" s="209"/>
      <c r="DR14" s="209"/>
      <c r="DS14" s="209"/>
      <c r="DT14" s="209"/>
      <c r="DU14" s="209"/>
      <c r="DV14" s="209"/>
      <c r="DW14" s="209"/>
      <c r="DX14" s="209"/>
      <c r="DY14" s="209"/>
      <c r="DZ14" s="209"/>
      <c r="EA14" s="209"/>
      <c r="EB14" s="209"/>
      <c r="EC14" s="209"/>
      <c r="ED14" s="209"/>
      <c r="EE14" s="209"/>
      <c r="EF14" s="209"/>
      <c r="EG14" s="209"/>
      <c r="EH14" s="209"/>
      <c r="EI14" s="209"/>
      <c r="EJ14" s="209"/>
      <c r="EK14" s="209"/>
      <c r="EL14" s="209"/>
      <c r="EM14" s="209"/>
      <c r="EN14" s="209"/>
      <c r="EO14" s="209"/>
      <c r="EP14" s="209"/>
      <c r="EQ14" s="209"/>
      <c r="ER14" s="209"/>
      <c r="ES14" s="209"/>
      <c r="ET14" s="209"/>
      <c r="EU14" s="209"/>
      <c r="EV14" s="209"/>
      <c r="EW14" s="209"/>
      <c r="EX14" s="209"/>
      <c r="EY14" s="209"/>
      <c r="EZ14" s="209"/>
      <c r="FA14" s="209"/>
      <c r="FB14" s="209"/>
      <c r="FC14" s="209"/>
      <c r="FD14" s="209"/>
      <c r="FE14" s="209"/>
      <c r="FF14" s="209"/>
      <c r="FG14" s="209"/>
      <c r="FH14" s="209"/>
      <c r="FI14" s="209"/>
      <c r="FJ14" s="209"/>
      <c r="FK14" s="209"/>
      <c r="FL14" s="209"/>
      <c r="FM14" s="209"/>
      <c r="FN14" s="209"/>
      <c r="FO14" s="209"/>
      <c r="FP14" s="209"/>
      <c r="FQ14" s="209"/>
      <c r="FR14" s="209"/>
      <c r="FS14" s="209"/>
      <c r="FT14" s="209"/>
      <c r="FU14" s="209"/>
      <c r="FV14" s="209"/>
      <c r="FW14" s="209"/>
      <c r="FX14" s="209"/>
      <c r="FY14" s="209"/>
      <c r="FZ14" s="209"/>
      <c r="GA14" s="209"/>
      <c r="GB14" s="209"/>
      <c r="GC14" s="209"/>
      <c r="GD14" s="209"/>
      <c r="GE14" s="209"/>
      <c r="GF14" s="209"/>
      <c r="GG14" s="209"/>
      <c r="GH14" s="209"/>
      <c r="GI14" s="209"/>
      <c r="GJ14" s="209"/>
      <c r="GK14" s="209"/>
      <c r="GL14" s="209"/>
      <c r="GM14" s="209"/>
      <c r="GN14" s="209"/>
      <c r="GO14" s="209"/>
      <c r="GP14" s="209"/>
      <c r="GQ14" s="209"/>
      <c r="GR14" s="209"/>
      <c r="GS14" s="209"/>
      <c r="GT14" s="209"/>
      <c r="GU14" s="209"/>
      <c r="GV14" s="209"/>
      <c r="GW14" s="209"/>
      <c r="GX14" s="209"/>
      <c r="GY14" s="209"/>
      <c r="GZ14" s="209"/>
      <c r="HA14" s="209"/>
      <c r="HB14" s="209"/>
      <c r="HC14" s="209"/>
      <c r="HD14" s="209"/>
      <c r="HE14" s="209"/>
      <c r="HF14" s="209"/>
      <c r="HG14" s="209"/>
      <c r="HH14" s="209"/>
      <c r="HI14" s="209"/>
      <c r="HJ14" s="209"/>
      <c r="HK14" s="209"/>
      <c r="HL14" s="209"/>
      <c r="HM14" s="209"/>
      <c r="HN14" s="209"/>
      <c r="HO14" s="209"/>
      <c r="HP14" s="209"/>
      <c r="HQ14" s="209"/>
      <c r="HR14" s="209"/>
      <c r="HS14" s="209"/>
      <c r="HT14" s="209"/>
      <c r="HU14" s="209"/>
      <c r="HV14" s="209"/>
      <c r="HW14" s="209"/>
      <c r="HX14" s="209"/>
      <c r="HY14" s="209"/>
      <c r="HZ14" s="209"/>
      <c r="IA14" s="209"/>
      <c r="IB14" s="209"/>
      <c r="IC14" s="209"/>
      <c r="ID14" s="209"/>
      <c r="IE14" s="209"/>
      <c r="IF14" s="209"/>
      <c r="IG14" s="209"/>
      <c r="IH14" s="209"/>
      <c r="II14" s="209"/>
      <c r="IJ14" s="209"/>
      <c r="IK14" s="209"/>
      <c r="IL14" s="209"/>
      <c r="IM14" s="209"/>
      <c r="IN14" s="209"/>
      <c r="IO14" s="209"/>
      <c r="IP14" s="209"/>
      <c r="IQ14" s="209"/>
      <c r="IR14" s="209"/>
      <c r="IS14" s="209"/>
      <c r="IT14" s="209"/>
      <c r="IU14" s="209"/>
      <c r="IV14" s="209"/>
    </row>
    <row r="15" spans="1:256" ht="50.25" customHeight="1" x14ac:dyDescent="0.2">
      <c r="A15" s="210" t="s">
        <v>111</v>
      </c>
      <c r="B15" s="210"/>
      <c r="C15" s="210"/>
      <c r="D15" s="210"/>
      <c r="E15" s="210"/>
      <c r="F15" s="210"/>
      <c r="G15" s="3"/>
      <c r="H15" s="3"/>
      <c r="I15" s="3"/>
      <c r="J15" s="3"/>
      <c r="K15" s="3"/>
      <c r="L15" s="3"/>
      <c r="M15" s="3"/>
      <c r="N15" s="3"/>
      <c r="O15" s="3"/>
      <c r="Q15" s="250"/>
      <c r="R15" s="250"/>
      <c r="S15" s="250"/>
      <c r="T15" s="250"/>
      <c r="U15" s="250"/>
      <c r="V15" s="250"/>
      <c r="W15" s="3"/>
      <c r="X15" s="3"/>
      <c r="Y15" s="3"/>
      <c r="Z15" s="3"/>
      <c r="AA15" s="3"/>
      <c r="AB15" s="3"/>
      <c r="AC15" s="3"/>
      <c r="AD15" s="3"/>
      <c r="AE15" s="3"/>
      <c r="AG15" s="250"/>
      <c r="AH15" s="250"/>
      <c r="AI15" s="250"/>
      <c r="AJ15" s="250"/>
      <c r="AK15" s="250"/>
      <c r="AL15" s="250"/>
      <c r="AM15" s="3"/>
      <c r="AN15" s="3"/>
      <c r="AO15" s="3"/>
      <c r="AP15" s="3"/>
      <c r="AQ15" s="3"/>
      <c r="AR15" s="3"/>
      <c r="AS15" s="3"/>
      <c r="AT15" s="3"/>
      <c r="AU15" s="3"/>
      <c r="AW15" s="250" t="s">
        <v>2</v>
      </c>
      <c r="AX15" s="250"/>
      <c r="AY15" s="250"/>
      <c r="AZ15" s="250"/>
      <c r="BA15" s="250"/>
      <c r="BB15" s="250"/>
      <c r="BC15" s="3"/>
      <c r="BD15" s="3"/>
      <c r="BE15" s="3"/>
      <c r="BF15" s="3"/>
      <c r="BG15" s="3"/>
      <c r="BH15" s="3"/>
      <c r="BI15" s="3"/>
      <c r="BJ15" s="3"/>
      <c r="BK15" s="3"/>
      <c r="BM15" s="250" t="s">
        <v>2</v>
      </c>
      <c r="BN15" s="250"/>
      <c r="BO15" s="250"/>
      <c r="BP15" s="250"/>
      <c r="BQ15" s="250"/>
      <c r="BR15" s="250"/>
      <c r="BS15" s="3"/>
      <c r="BT15" s="3"/>
      <c r="BU15" s="3"/>
      <c r="BV15" s="3"/>
      <c r="BW15" s="3"/>
      <c r="BX15" s="3"/>
      <c r="BY15" s="3"/>
      <c r="BZ15" s="3"/>
      <c r="CA15" s="3"/>
      <c r="CC15" s="250" t="s">
        <v>2</v>
      </c>
      <c r="CD15" s="250"/>
      <c r="CE15" s="250"/>
      <c r="CF15" s="250"/>
      <c r="CG15" s="250"/>
      <c r="CH15" s="250"/>
      <c r="CI15" s="3"/>
      <c r="CJ15" s="3"/>
      <c r="CK15" s="3"/>
      <c r="CL15" s="3"/>
      <c r="CM15" s="3"/>
      <c r="CN15" s="3"/>
      <c r="CO15" s="3"/>
      <c r="CP15" s="3"/>
      <c r="CQ15" s="3"/>
      <c r="CS15" s="250" t="s">
        <v>2</v>
      </c>
      <c r="CT15" s="250"/>
      <c r="CU15" s="250"/>
      <c r="CV15" s="250"/>
      <c r="CW15" s="250"/>
      <c r="CX15" s="250"/>
      <c r="CY15" s="3"/>
      <c r="CZ15" s="3"/>
      <c r="DA15" s="3"/>
      <c r="DB15" s="3"/>
      <c r="DC15" s="3"/>
      <c r="DD15" s="3"/>
      <c r="DE15" s="3"/>
      <c r="DF15" s="3"/>
      <c r="DG15" s="3"/>
      <c r="DI15" s="250" t="s">
        <v>2</v>
      </c>
      <c r="DJ15" s="250"/>
      <c r="DK15" s="250"/>
      <c r="DL15" s="250"/>
      <c r="DM15" s="250"/>
      <c r="DN15" s="250"/>
      <c r="DO15" s="3"/>
      <c r="DP15" s="3"/>
      <c r="DQ15" s="3"/>
      <c r="DR15" s="3"/>
      <c r="DS15" s="3"/>
      <c r="DT15" s="3"/>
      <c r="DU15" s="3"/>
      <c r="DV15" s="3"/>
      <c r="DW15" s="3"/>
      <c r="DY15" s="250" t="s">
        <v>2</v>
      </c>
      <c r="DZ15" s="250"/>
      <c r="EA15" s="250"/>
      <c r="EB15" s="250"/>
      <c r="EC15" s="250"/>
      <c r="ED15" s="250"/>
      <c r="EE15" s="3"/>
      <c r="EF15" s="3"/>
      <c r="EG15" s="3"/>
      <c r="EH15" s="3"/>
      <c r="EI15" s="3"/>
      <c r="EJ15" s="3"/>
      <c r="EK15" s="3"/>
      <c r="EL15" s="3"/>
      <c r="EM15" s="3"/>
      <c r="EO15" s="250" t="s">
        <v>2</v>
      </c>
      <c r="EP15" s="250"/>
      <c r="EQ15" s="250"/>
      <c r="ER15" s="250"/>
      <c r="ES15" s="250"/>
      <c r="ET15" s="250"/>
      <c r="EU15" s="3"/>
      <c r="EV15" s="3"/>
      <c r="EW15" s="3"/>
      <c r="EX15" s="3"/>
      <c r="EY15" s="3"/>
      <c r="EZ15" s="3"/>
      <c r="FA15" s="3"/>
      <c r="FB15" s="3"/>
      <c r="FC15" s="3"/>
      <c r="FE15" s="250" t="s">
        <v>2</v>
      </c>
      <c r="FF15" s="250"/>
      <c r="FG15" s="250"/>
      <c r="FH15" s="250"/>
      <c r="FI15" s="250"/>
      <c r="FJ15" s="250"/>
      <c r="FK15" s="3"/>
      <c r="FL15" s="3"/>
      <c r="FM15" s="3"/>
      <c r="FN15" s="3"/>
      <c r="FO15" s="3"/>
      <c r="FP15" s="3"/>
      <c r="FQ15" s="3"/>
      <c r="FR15" s="3"/>
      <c r="FS15" s="3"/>
      <c r="FU15" s="250" t="s">
        <v>2</v>
      </c>
      <c r="FV15" s="250"/>
      <c r="FW15" s="250"/>
      <c r="FX15" s="250"/>
      <c r="FY15" s="250"/>
      <c r="FZ15" s="250"/>
      <c r="GA15" s="3"/>
      <c r="GB15" s="3"/>
      <c r="GC15" s="3"/>
      <c r="GD15" s="3"/>
      <c r="GE15" s="3"/>
      <c r="GF15" s="3"/>
      <c r="GG15" s="3"/>
      <c r="GH15" s="3"/>
      <c r="GI15" s="3"/>
      <c r="GK15" s="250" t="s">
        <v>2</v>
      </c>
      <c r="GL15" s="250"/>
      <c r="GM15" s="250"/>
      <c r="GN15" s="250"/>
      <c r="GO15" s="250"/>
      <c r="GP15" s="250"/>
      <c r="GQ15" s="3"/>
      <c r="GR15" s="3"/>
      <c r="GS15" s="3"/>
      <c r="GT15" s="3"/>
      <c r="GU15" s="3"/>
      <c r="GV15" s="3"/>
      <c r="GW15" s="3"/>
      <c r="GX15" s="3"/>
      <c r="GY15" s="3"/>
      <c r="HA15" s="250" t="s">
        <v>2</v>
      </c>
      <c r="HB15" s="250"/>
      <c r="HC15" s="250"/>
      <c r="HD15" s="250"/>
      <c r="HE15" s="250"/>
      <c r="HF15" s="250"/>
      <c r="HG15" s="3"/>
      <c r="HH15" s="3"/>
      <c r="HI15" s="3"/>
      <c r="HJ15" s="3"/>
      <c r="HK15" s="3"/>
      <c r="HL15" s="3"/>
      <c r="HM15" s="3"/>
      <c r="HN15" s="3"/>
      <c r="HO15" s="3"/>
      <c r="HQ15" s="250" t="s">
        <v>2</v>
      </c>
      <c r="HR15" s="250"/>
      <c r="HS15" s="250"/>
      <c r="HT15" s="250"/>
      <c r="HU15" s="250"/>
      <c r="HV15" s="250"/>
      <c r="HW15" s="3"/>
      <c r="HX15" s="3"/>
      <c r="HY15" s="3"/>
      <c r="HZ15" s="3"/>
      <c r="IA15" s="3"/>
      <c r="IB15" s="3"/>
      <c r="IC15" s="3"/>
      <c r="ID15" s="3"/>
      <c r="IE15" s="3"/>
      <c r="IG15" s="250"/>
      <c r="IH15" s="250"/>
      <c r="II15" s="250"/>
      <c r="IJ15" s="250"/>
      <c r="IK15" s="250"/>
      <c r="IL15" s="250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5" customFormat="1" ht="18" customHeight="1" x14ac:dyDescent="0.25">
      <c r="A19" s="194" t="s">
        <v>94</v>
      </c>
      <c r="B19" s="229" t="s">
        <v>107</v>
      </c>
      <c r="C19" s="229"/>
      <c r="D19" s="229"/>
      <c r="E19" s="229"/>
      <c r="F19" s="229"/>
      <c r="J19" s="196"/>
      <c r="K19" s="197"/>
      <c r="L19" s="197"/>
      <c r="M19" s="197"/>
      <c r="N19" s="197"/>
      <c r="O19" s="197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2" t="str">
        <f>CONCATENATE("1.Подготовительные работы")</f>
        <v>1.Подготовительные работы</v>
      </c>
      <c r="B21" s="246"/>
      <c r="C21" s="191">
        <f>0.005/1000</f>
        <v>5.0000000000000004E-6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51" t="s">
        <v>78</v>
      </c>
      <c r="E23" s="252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0.20000200000000001</v>
      </c>
      <c r="D24" s="14" t="s">
        <v>12</v>
      </c>
      <c r="E24" s="190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C=(668*0,200002+49*0,000005)*2,22</v>
      </c>
      <c r="B27" s="41"/>
      <c r="C27" s="41"/>
      <c r="D27" s="41"/>
      <c r="E27" s="41"/>
      <c r="F27" s="171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2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46"/>
      <c r="C28" s="184">
        <f>0.1/10</f>
        <v>0.01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0.92999999999999994</v>
      </c>
      <c r="D31" s="14" t="s">
        <v>10</v>
      </c>
      <c r="E31" s="146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0.20040000000000002</v>
      </c>
      <c r="D32" s="14" t="s">
        <v>12</v>
      </c>
      <c r="E32" s="172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71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2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3"/>
      <c r="C37" s="191">
        <f>C21</f>
        <v>5.0000000000000004E-6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34" t="s">
        <v>7</v>
      </c>
      <c r="E38" s="235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6" t="s">
        <v>69</v>
      </c>
      <c r="E39" s="237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0.9</v>
      </c>
      <c r="D41" s="22" t="s">
        <v>16</v>
      </c>
      <c r="E41" s="166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38" t="str">
        <f>CONCATENATE("С=",F27,"+",F36,"+",F45,)</f>
        <v>С=296,59+62,34+144,74</v>
      </c>
      <c r="B46" s="239"/>
      <c r="C46" s="239"/>
      <c r="D46" s="239"/>
      <c r="E46" s="240"/>
      <c r="F46" s="159">
        <f>F27+F36+F45</f>
        <v>503.66999999999996</v>
      </c>
    </row>
    <row r="47" spans="1:14" ht="51" customHeight="1" x14ac:dyDescent="0.2">
      <c r="A47" s="241" t="s">
        <v>97</v>
      </c>
      <c r="B47" s="242"/>
      <c r="C47" s="243"/>
      <c r="D47" s="244">
        <v>13.905041000000001</v>
      </c>
      <c r="E47" s="245"/>
      <c r="F47" s="159">
        <f>F46*D47</f>
        <v>7003.5520004700002</v>
      </c>
    </row>
    <row r="48" spans="1:14" ht="16.5" x14ac:dyDescent="0.2">
      <c r="A48" s="230" t="s">
        <v>110</v>
      </c>
      <c r="B48" s="231"/>
      <c r="C48" s="231"/>
      <c r="D48" s="231"/>
      <c r="E48" s="163">
        <v>2500</v>
      </c>
      <c r="F48" s="162">
        <f>E48*1</f>
        <v>2500</v>
      </c>
      <c r="G48" t="s">
        <v>98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9503.5520004700011</v>
      </c>
    </row>
    <row r="50" spans="1:7" ht="18" customHeight="1" x14ac:dyDescent="0.2">
      <c r="A50" s="247" t="s">
        <v>108</v>
      </c>
      <c r="B50" s="248"/>
      <c r="C50" s="248"/>
      <c r="D50" s="248"/>
      <c r="E50" s="249"/>
      <c r="F50" s="198">
        <f>F49*1.046*1.044</f>
        <v>10378.106869761254</v>
      </c>
    </row>
    <row r="51" spans="1:7" ht="17.25" thickBot="1" x14ac:dyDescent="0.35">
      <c r="A51" s="51" t="s">
        <v>18</v>
      </c>
      <c r="B51" s="158"/>
      <c r="C51" s="158"/>
      <c r="D51" s="158"/>
      <c r="E51" s="157">
        <v>0.2</v>
      </c>
      <c r="F51" s="156">
        <f>F50*E51</f>
        <v>2075.6213739522509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12453.728243713504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ht="15.75" customHeight="1" x14ac:dyDescent="0.2">
      <c r="A55" s="227" t="s">
        <v>92</v>
      </c>
      <c r="B55" s="227"/>
      <c r="C55" s="227"/>
      <c r="D55" s="227"/>
      <c r="E55" s="227"/>
      <c r="F55" s="227"/>
      <c r="G55" s="192"/>
    </row>
    <row r="56" spans="1:7" ht="24" customHeight="1" x14ac:dyDescent="0.2">
      <c r="A56" s="228" t="s">
        <v>93</v>
      </c>
      <c r="B56" s="228"/>
      <c r="C56" s="228"/>
      <c r="D56" s="228"/>
      <c r="E56" s="228"/>
      <c r="F56" s="228"/>
      <c r="G56" s="193"/>
    </row>
    <row r="57" spans="1:7" x14ac:dyDescent="0.2">
      <c r="A57" s="227" t="s">
        <v>109</v>
      </c>
      <c r="B57" s="227"/>
      <c r="C57" s="227"/>
      <c r="D57" s="227"/>
      <c r="E57" s="227"/>
      <c r="F57" s="227"/>
      <c r="G57" s="192"/>
    </row>
    <row r="58" spans="1:7" x14ac:dyDescent="0.2">
      <c r="A58" s="228" t="s">
        <v>93</v>
      </c>
      <c r="B58" s="228"/>
      <c r="C58" s="228"/>
      <c r="D58" s="228"/>
      <c r="E58" s="228"/>
      <c r="F58" s="228"/>
      <c r="G58" s="193"/>
    </row>
    <row r="59" spans="1:7" ht="15.75" x14ac:dyDescent="0.25">
      <c r="A59" s="38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</row>
    <row r="70" spans="1:6" ht="15.75" x14ac:dyDescent="0.25">
      <c r="A70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A57:F57"/>
    <mergeCell ref="A58:F58"/>
    <mergeCell ref="A55:F55"/>
    <mergeCell ref="A56:F56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Ледкова Наталья Николаевна</cp:lastModifiedBy>
  <cp:lastPrinted>2018-12-03T06:04:52Z</cp:lastPrinted>
  <dcterms:created xsi:type="dcterms:W3CDTF">2011-10-12T06:33:52Z</dcterms:created>
  <dcterms:modified xsi:type="dcterms:W3CDTF">2018-12-03T06:18:28Z</dcterms:modified>
</cp:coreProperties>
</file>