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_yd\РАМКА 2019\сметы полный пакет (актуально)\"/>
    </mc:Choice>
  </mc:AlternateContent>
  <bookViews>
    <workbookView xWindow="480" yWindow="225" windowWidth="19320" windowHeight="781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32" i="36" l="1"/>
  <c r="T32" i="36" s="1"/>
  <c r="T33" i="36" s="1"/>
  <c r="N24" i="36"/>
  <c r="T24" i="36" s="1"/>
  <c r="T25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6" i="36" l="1"/>
  <c r="T27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28" i="36" l="1"/>
  <c r="T29" i="36" s="1"/>
  <c r="T30" i="36" s="1"/>
  <c r="T34" i="36" s="1"/>
  <c r="T35" i="36" s="1"/>
  <c r="T36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S31" i="35" l="1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<sst xmlns="http://schemas.openxmlformats.org/spreadsheetml/2006/main" count="479" uniqueCount="71">
  <si>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</si>
  <si>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</si>
  <si>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</si>
  <si>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</si>
  <si>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</si>
  <si>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</si>
  <si>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</si>
  <si>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</si>
  <si>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</si>
  <si>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</si>
  <si>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</si>
  <si>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</si>
  <si>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</si>
  <si>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</si>
  <si>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</si>
  <si>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</si>
  <si>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</si>
  <si>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</si>
  <si>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</si>
  <si>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</si>
  <si>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</si>
  <si>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</si>
  <si>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</si>
  <si>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</si>
  <si>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</si>
  <si>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</si>
  <si>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</si>
  <si>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</si>
  <si>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</si>
  <si>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</si>
  <si>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</si>
  <si>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</si>
  <si>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</si>
  <si>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</si>
  <si>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</si>
  <si>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</si>
  <si>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</si>
  <si>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</si>
  <si>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</si>
  <si>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</si>
  <si>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</si>
  <si>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</si>
  <si>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</si>
  <si>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</si>
  <si>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</si>
  <si>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</si>
  <si>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</si>
  <si>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</si>
  <si>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</si>
  <si>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</si>
  <si>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</si>
  <si>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тб.9 п.5</t>
  </si>
  <si>
    <t>Смета №85</t>
  </si>
  <si>
    <t>СОГЛАСОВАНО:</t>
  </si>
  <si>
    <t>УТВЕРЖДАЮ: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</si>
  <si>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</si>
  <si>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</si>
  <si>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</si>
  <si>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</si>
  <si>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</si>
  <si>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</si>
  <si>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Составил: ___________________________</t>
  </si>
  <si>
    <t>(должность, подпись, расшифровка)</t>
  </si>
  <si>
    <t>Проверил ___________________________</t>
  </si>
  <si>
    <t>____ _____________ 2018 г.</t>
  </si>
  <si>
    <t>"____" _______________2018 г.</t>
  </si>
  <si>
    <t>перевод в прогнозые цены 2019 г.</t>
  </si>
  <si>
    <t>- коэф-т на 4 квартал 2018 г</t>
  </si>
  <si>
    <t xml:space="preserve"> - индекс дефлятор на 2019 г.</t>
  </si>
  <si>
    <t xml:space="preserve"> - индекс дефлятор на 2018 г.</t>
  </si>
  <si>
    <t xml:space="preserve">Итого:  Семьдесят две тысячи четыреста семьдесят два рублей 27 копеек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</si>
</sst>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37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center" vertical="top" wrapText="1"/>
    </xf>
    <xf numFmtId="49" fontId="28" fillId="0" borderId="0" xfId="0" applyNumberFormat="1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30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  <xf numFmtId="0" fontId="27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17" t="s">
        <v>45</v>
      </c>
      <c r="P19" s="117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17"/>
      <c r="P27" s="117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17" t="s">
        <v>45</v>
      </c>
      <c r="P19" s="117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17" t="s">
        <v>45</v>
      </c>
      <c r="P19" s="117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17" t="s">
        <v>45</v>
      </c>
      <c r="P19" s="117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17" t="s">
        <v>45</v>
      </c>
      <c r="P19" s="117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17" t="s">
        <v>45</v>
      </c>
      <c r="P19" s="117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17" t="s">
        <v>45</v>
      </c>
      <c r="P19" s="117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2"/>
  <sheetViews>
    <sheetView tabSelected="1" topLeftCell="A16" zoomScale="80" zoomScaleNormal="80" workbookViewId="0">
      <selection activeCell="A36" sqref="A36:XFD36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ht="15.75" x14ac:dyDescent="0.25">
      <c r="A1" s="102"/>
      <c r="B1" s="109" t="s">
        <v>53</v>
      </c>
      <c r="N1" s="135" t="s">
        <v>54</v>
      </c>
      <c r="O1" s="135"/>
      <c r="P1" s="135"/>
      <c r="Q1" s="135"/>
      <c r="R1" s="135"/>
      <c r="S1" s="135"/>
      <c r="T1" s="135"/>
    </row>
    <row r="2" spans="1:21" ht="15.75" x14ac:dyDescent="0.25">
      <c r="A2" s="102"/>
      <c r="B2" t="s">
        <v>55</v>
      </c>
      <c r="N2" s="136" t="s">
        <v>56</v>
      </c>
      <c r="O2" s="136"/>
      <c r="P2" s="136"/>
      <c r="Q2" s="136"/>
      <c r="R2" s="136"/>
      <c r="S2" s="136"/>
      <c r="T2" s="136"/>
    </row>
    <row r="3" spans="1:21" ht="15.75" x14ac:dyDescent="0.25">
      <c r="A3" s="102"/>
      <c r="B3" t="s">
        <v>57</v>
      </c>
      <c r="N3" s="136" t="s">
        <v>58</v>
      </c>
      <c r="O3" s="136"/>
      <c r="P3" s="136"/>
      <c r="Q3" s="136"/>
      <c r="R3" s="136"/>
      <c r="S3" s="136"/>
      <c r="T3" s="136"/>
    </row>
    <row r="4" spans="1:21" ht="15.75" x14ac:dyDescent="0.25">
      <c r="A4" s="102"/>
      <c r="B4" t="s">
        <v>59</v>
      </c>
      <c r="N4" s="136" t="s">
        <v>60</v>
      </c>
      <c r="O4" s="136"/>
      <c r="P4" s="136"/>
      <c r="Q4" s="136"/>
      <c r="R4" s="136"/>
      <c r="S4" s="136"/>
      <c r="T4" s="136"/>
    </row>
    <row r="5" spans="1:21" ht="15.75" x14ac:dyDescent="0.25">
      <c r="A5" s="102"/>
      <c r="B5" t="s">
        <v>64</v>
      </c>
      <c r="N5" s="136" t="s">
        <v>65</v>
      </c>
      <c r="O5" s="136"/>
      <c r="P5" s="136"/>
      <c r="Q5" s="136"/>
      <c r="R5" s="136"/>
      <c r="S5" s="136"/>
      <c r="T5" s="136"/>
    </row>
    <row r="6" spans="1:21" ht="23.25" customHeight="1" x14ac:dyDescent="0.25">
      <c r="A6" s="102"/>
    </row>
    <row r="7" spans="1:21" ht="19.5" x14ac:dyDescent="0.35">
      <c r="A7" s="114" t="s">
        <v>52</v>
      </c>
      <c r="B7" s="114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</row>
    <row r="8" spans="1:21" ht="19.5" x14ac:dyDescent="0.35">
      <c r="A8" s="114" t="s">
        <v>1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1" ht="18.75" customHeight="1" x14ac:dyDescent="0.2">
      <c r="A9" s="115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</row>
    <row r="10" spans="1:21" ht="34.5" customHeight="1" x14ac:dyDescent="0.25">
      <c r="A10" s="52"/>
      <c r="B10" s="116" t="s">
        <v>50</v>
      </c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"/>
    </row>
    <row r="11" spans="1:21" ht="12" customHeight="1" x14ac:dyDescent="0.25">
      <c r="A11" s="52"/>
      <c r="B11" s="28"/>
      <c r="C11" s="27"/>
      <c r="D11" s="52"/>
      <c r="E11" s="53"/>
      <c r="F11" s="53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</row>
    <row r="12" spans="1:21" ht="15" x14ac:dyDescent="0.25">
      <c r="A12" s="28"/>
      <c r="B12" s="28"/>
      <c r="C12" s="28"/>
      <c r="D12" s="27"/>
      <c r="E12" s="54"/>
      <c r="F12" s="54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55"/>
    </row>
    <row r="13" spans="1:21" ht="15" customHeight="1" x14ac:dyDescent="0.3">
      <c r="A13" s="52"/>
      <c r="B13" s="24" t="s">
        <v>48</v>
      </c>
      <c r="C13" s="25">
        <v>1</v>
      </c>
      <c r="D13" s="56"/>
      <c r="E13" s="53"/>
      <c r="F13" s="53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</row>
    <row r="14" spans="1:21" ht="15.75" x14ac:dyDescent="0.3">
      <c r="A14" s="28"/>
      <c r="B14" s="24" t="s">
        <v>2</v>
      </c>
      <c r="C14" s="25" t="s">
        <v>37</v>
      </c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55"/>
    </row>
    <row r="15" spans="1:21" ht="15.75" x14ac:dyDescent="0.3">
      <c r="A15" s="28"/>
      <c r="B15" s="24" t="s">
        <v>3</v>
      </c>
      <c r="C15" s="25" t="s">
        <v>4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5</v>
      </c>
      <c r="C16" s="25" t="s">
        <v>6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30</v>
      </c>
      <c r="C17" s="25">
        <v>0.5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33</v>
      </c>
      <c r="C18" s="25">
        <v>1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55"/>
    </row>
    <row r="19" spans="1:23" ht="15.75" x14ac:dyDescent="0.25">
      <c r="A19" s="28"/>
      <c r="B19" s="57"/>
      <c r="C19" s="58"/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55"/>
    </row>
    <row r="20" spans="1:23" ht="17.25" customHeight="1" x14ac:dyDescent="0.3">
      <c r="A20" s="118" t="s">
        <v>28</v>
      </c>
      <c r="B20" s="121" t="s">
        <v>7</v>
      </c>
      <c r="C20" s="31" t="s">
        <v>31</v>
      </c>
      <c r="D20" s="124" t="s">
        <v>8</v>
      </c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6"/>
      <c r="T20" s="118" t="s">
        <v>29</v>
      </c>
    </row>
    <row r="21" spans="1:23" ht="15.75" customHeight="1" x14ac:dyDescent="0.3">
      <c r="A21" s="119"/>
      <c r="B21" s="122"/>
      <c r="C21" s="32" t="s">
        <v>9</v>
      </c>
      <c r="D21" s="127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9"/>
      <c r="T21" s="119"/>
    </row>
    <row r="22" spans="1:23" ht="39.75" customHeight="1" x14ac:dyDescent="0.3">
      <c r="A22" s="120"/>
      <c r="B22" s="123"/>
      <c r="C22" s="93" t="s">
        <v>10</v>
      </c>
      <c r="D22" s="130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2"/>
      <c r="T22" s="120"/>
    </row>
    <row r="23" spans="1:23" ht="16.5" customHeight="1" x14ac:dyDescent="0.3">
      <c r="A23" s="29"/>
      <c r="B23" s="33" t="s">
        <v>11</v>
      </c>
      <c r="C23" s="34"/>
      <c r="D23" s="34"/>
      <c r="E23" s="35"/>
      <c r="F23" s="35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59"/>
    </row>
    <row r="24" spans="1:23" ht="32.25" customHeight="1" x14ac:dyDescent="0.2">
      <c r="A24" s="104">
        <v>1</v>
      </c>
      <c r="B24" s="103" t="s">
        <v>42</v>
      </c>
      <c r="C24" s="106" t="s">
        <v>51</v>
      </c>
      <c r="D24" s="106">
        <v>3284</v>
      </c>
      <c r="E24" s="39" t="s">
        <v>12</v>
      </c>
      <c r="F24" s="107">
        <v>1.3</v>
      </c>
      <c r="G24" s="107" t="s">
        <v>12</v>
      </c>
      <c r="H24" s="107">
        <v>0.85</v>
      </c>
      <c r="I24" s="107" t="s">
        <v>12</v>
      </c>
      <c r="J24" s="107">
        <v>1.3</v>
      </c>
      <c r="K24" s="107" t="s">
        <v>12</v>
      </c>
      <c r="L24" s="107">
        <v>1.55</v>
      </c>
      <c r="M24" s="107" t="s">
        <v>12</v>
      </c>
      <c r="N24" s="108">
        <f>C13</f>
        <v>1</v>
      </c>
      <c r="O24" s="117" t="s">
        <v>49</v>
      </c>
      <c r="P24" s="117"/>
      <c r="Q24" s="97"/>
      <c r="T24" s="61">
        <f>D24*F24*H24*J24*L24*N24</f>
        <v>7312.0722999999989</v>
      </c>
    </row>
    <row r="25" spans="1:23" ht="15.75" x14ac:dyDescent="0.3">
      <c r="A25" s="104"/>
      <c r="B25" s="41" t="s">
        <v>13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62">
        <f>T24</f>
        <v>7312.0722999999989</v>
      </c>
    </row>
    <row r="26" spans="1:23" ht="18" customHeight="1" x14ac:dyDescent="0.3">
      <c r="A26" s="104">
        <v>2</v>
      </c>
      <c r="B26" s="103" t="s">
        <v>34</v>
      </c>
      <c r="C26" s="106" t="s">
        <v>35</v>
      </c>
      <c r="D26" s="42"/>
      <c r="E26" s="43"/>
      <c r="F26" s="4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S26" s="63">
        <v>0.26250000000000001</v>
      </c>
      <c r="T26" s="62">
        <f>T25*S26</f>
        <v>1919.4189787499997</v>
      </c>
    </row>
    <row r="27" spans="1:23" ht="18" customHeight="1" x14ac:dyDescent="0.3">
      <c r="A27" s="104"/>
      <c r="B27" s="103" t="s">
        <v>13</v>
      </c>
      <c r="C27" s="106"/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63"/>
      <c r="S27" s="63"/>
      <c r="T27" s="62">
        <f>T25+T26</f>
        <v>9231.4912787499979</v>
      </c>
    </row>
    <row r="28" spans="1:23" ht="18" customHeight="1" x14ac:dyDescent="0.3">
      <c r="A28" s="104">
        <v>3</v>
      </c>
      <c r="B28" s="103" t="s">
        <v>38</v>
      </c>
      <c r="C28" s="106" t="s">
        <v>39</v>
      </c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S28" s="63">
        <v>0.252</v>
      </c>
      <c r="T28" s="62">
        <f>T27*S28</f>
        <v>2326.3358022449993</v>
      </c>
    </row>
    <row r="29" spans="1:23" ht="17.25" customHeight="1" x14ac:dyDescent="0.3">
      <c r="A29" s="104"/>
      <c r="B29" s="103" t="s">
        <v>14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61">
        <f>T27+T28</f>
        <v>11557.827080994997</v>
      </c>
    </row>
    <row r="30" spans="1:23" ht="17.25" customHeight="1" x14ac:dyDescent="0.3">
      <c r="A30" s="104">
        <v>4</v>
      </c>
      <c r="B30" s="103" t="s">
        <v>15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S30" s="64">
        <v>1.06</v>
      </c>
      <c r="T30" s="61">
        <f>T29*S30</f>
        <v>12251.296705854698</v>
      </c>
      <c r="V30" s="8"/>
      <c r="W30" s="8"/>
    </row>
    <row r="31" spans="1:23" ht="15" customHeight="1" x14ac:dyDescent="0.3">
      <c r="A31" s="104"/>
      <c r="B31" s="45" t="s">
        <v>16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62"/>
      <c r="V31" s="8"/>
      <c r="W31" s="8"/>
    </row>
    <row r="32" spans="1:23" ht="19.5" customHeight="1" x14ac:dyDescent="0.3">
      <c r="A32" s="104">
        <v>5</v>
      </c>
      <c r="B32" s="103" t="s">
        <v>36</v>
      </c>
      <c r="C32" s="106" t="s">
        <v>51</v>
      </c>
      <c r="D32" s="106">
        <v>737</v>
      </c>
      <c r="E32" s="39" t="s">
        <v>12</v>
      </c>
      <c r="F32" s="107">
        <v>1.3</v>
      </c>
      <c r="G32" s="107" t="s">
        <v>12</v>
      </c>
      <c r="H32" s="107">
        <v>1.1000000000000001</v>
      </c>
      <c r="I32" s="107" t="s">
        <v>12</v>
      </c>
      <c r="J32" s="107">
        <v>1.75</v>
      </c>
      <c r="K32" s="107" t="s">
        <v>12</v>
      </c>
      <c r="L32" s="107">
        <f>C13</f>
        <v>1</v>
      </c>
      <c r="M32" s="107" t="s">
        <v>49</v>
      </c>
      <c r="N32" s="107"/>
      <c r="O32" s="117"/>
      <c r="P32" s="117"/>
      <c r="Q32" s="25"/>
      <c r="R32" s="60"/>
      <c r="S32" s="60"/>
      <c r="T32" s="61">
        <f>D32*F32*H32*J32*L32</f>
        <v>1844.3425000000002</v>
      </c>
      <c r="V32" s="8"/>
      <c r="W32" s="8"/>
    </row>
    <row r="33" spans="1:35" ht="15.75" x14ac:dyDescent="0.3">
      <c r="A33" s="104"/>
      <c r="B33" s="41" t="s">
        <v>17</v>
      </c>
      <c r="C33" s="34"/>
      <c r="D33" s="34"/>
      <c r="E33" s="35"/>
      <c r="F33" s="35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61">
        <f>T32</f>
        <v>1844.3425000000002</v>
      </c>
    </row>
    <row r="34" spans="1:35" ht="15.75" x14ac:dyDescent="0.3">
      <c r="A34" s="104"/>
      <c r="B34" s="29" t="s">
        <v>18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1">
        <f>T30+T33</f>
        <v>14095.639205854699</v>
      </c>
    </row>
    <row r="35" spans="1:35" ht="19.5" customHeight="1" x14ac:dyDescent="0.3">
      <c r="A35" s="104">
        <v>6</v>
      </c>
      <c r="B35" s="103" t="s">
        <v>66</v>
      </c>
      <c r="C35" s="34"/>
      <c r="D35" s="34"/>
      <c r="E35" s="35"/>
      <c r="F35" s="35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>
        <v>3.99</v>
      </c>
      <c r="R35" s="64">
        <v>1.046</v>
      </c>
      <c r="S35" s="64">
        <v>1.044</v>
      </c>
      <c r="T35" s="61">
        <f>T34*Q35*R35*S35</f>
        <v>61417.177469455753</v>
      </c>
      <c r="U35" s="10"/>
      <c r="V35" s="8"/>
    </row>
    <row r="36" spans="1:35" ht="20.25" customHeight="1" x14ac:dyDescent="0.3">
      <c r="A36" s="105"/>
      <c r="B36" s="30" t="s">
        <v>21</v>
      </c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66">
        <f>T35</f>
        <v>61417.177469455753</v>
      </c>
    </row>
    <row r="37" spans="1:35" ht="21" customHeight="1" x14ac:dyDescent="0.3">
      <c r="A37" s="25"/>
      <c r="B37" s="24"/>
      <c r="C37" s="28"/>
      <c r="D37" s="28"/>
      <c r="E37" s="26"/>
      <c r="F37" s="2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67"/>
    </row>
    <row r="38" spans="1:35" ht="18" customHeight="1" x14ac:dyDescent="0.3">
      <c r="B38" s="68" t="s">
        <v>70</v>
      </c>
      <c r="C38" s="25"/>
      <c r="D38" s="55"/>
      <c r="E38" s="57"/>
      <c r="F38" s="57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67"/>
    </row>
    <row r="39" spans="1:35" ht="20.25" customHeight="1" x14ac:dyDescent="0.3">
      <c r="A39" s="69"/>
      <c r="B39" s="70"/>
      <c r="C39" s="55"/>
      <c r="D39" s="55"/>
      <c r="E39" s="57"/>
      <c r="F39" s="57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67"/>
    </row>
    <row r="40" spans="1:35" ht="17.25" customHeight="1" x14ac:dyDescent="0.25">
      <c r="A40" s="71" t="s">
        <v>22</v>
      </c>
      <c r="B40" s="72"/>
      <c r="C40" s="73"/>
      <c r="D40" s="73"/>
      <c r="E40" s="74"/>
      <c r="F40" s="74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5"/>
      <c r="U40" s="76"/>
      <c r="V40" s="76"/>
      <c r="W40" s="7"/>
      <c r="X40" s="7"/>
      <c r="Y40" s="7"/>
      <c r="Z40" s="7"/>
      <c r="AA40" s="7"/>
      <c r="AB40" s="7"/>
      <c r="AC40" s="7"/>
      <c r="AD40" s="7"/>
      <c r="AE40" s="7"/>
      <c r="AF40" s="11"/>
    </row>
    <row r="41" spans="1:35" ht="14.25" x14ac:dyDescent="0.25">
      <c r="A41" s="71">
        <v>1.3</v>
      </c>
      <c r="B41" s="77" t="s">
        <v>23</v>
      </c>
      <c r="C41" s="78"/>
      <c r="D41" s="78"/>
      <c r="E41" s="79"/>
      <c r="F41" s="79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1"/>
      <c r="S41" s="81"/>
      <c r="T41" s="81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7"/>
      <c r="AF41" s="11"/>
    </row>
    <row r="42" spans="1:35" ht="14.25" x14ac:dyDescent="0.25">
      <c r="A42" s="71">
        <v>0.85</v>
      </c>
      <c r="B42" s="77" t="s">
        <v>24</v>
      </c>
      <c r="C42" s="78"/>
      <c r="D42" s="78"/>
      <c r="E42" s="82"/>
      <c r="F42" s="82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3"/>
      <c r="S42" s="73"/>
      <c r="T42" s="73"/>
      <c r="U42" s="76"/>
      <c r="V42" s="76"/>
      <c r="W42" s="7"/>
      <c r="X42" s="7"/>
      <c r="Y42" s="7"/>
      <c r="Z42" s="7"/>
      <c r="AA42" s="7"/>
      <c r="AB42" s="7"/>
      <c r="AC42" s="7"/>
      <c r="AD42" s="7"/>
      <c r="AE42" s="7"/>
      <c r="AF42" s="11"/>
    </row>
    <row r="43" spans="1:35" ht="15.75" x14ac:dyDescent="0.25">
      <c r="A43" s="71">
        <v>1.3</v>
      </c>
      <c r="B43" s="77" t="s">
        <v>32</v>
      </c>
      <c r="C43" s="83"/>
      <c r="D43" s="83"/>
      <c r="E43" s="84"/>
      <c r="F43" s="84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12"/>
      <c r="S43" s="12"/>
      <c r="T43" s="12"/>
      <c r="U43" s="12"/>
      <c r="V43" s="12"/>
      <c r="W43" s="12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13"/>
      <c r="AI43" s="14"/>
    </row>
    <row r="44" spans="1:35" ht="14.25" x14ac:dyDescent="0.25">
      <c r="A44" s="71">
        <v>1.1000000000000001</v>
      </c>
      <c r="B44" s="77" t="s">
        <v>25</v>
      </c>
      <c r="C44" s="78"/>
      <c r="D44" s="78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73"/>
      <c r="U44" s="76"/>
      <c r="V44" s="76"/>
      <c r="W44" s="7"/>
      <c r="X44" s="7"/>
      <c r="Y44" s="7"/>
      <c r="Z44" s="7"/>
      <c r="AA44" s="7"/>
      <c r="AB44" s="7"/>
      <c r="AC44" s="7"/>
      <c r="AD44" s="7"/>
      <c r="AE44" s="13"/>
      <c r="AF44" s="14"/>
    </row>
    <row r="45" spans="1:35" ht="14.25" x14ac:dyDescent="0.25">
      <c r="A45" s="71">
        <v>1.75</v>
      </c>
      <c r="B45" s="77" t="s">
        <v>26</v>
      </c>
      <c r="C45" s="78"/>
      <c r="D45" s="78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73"/>
      <c r="U45" s="76"/>
      <c r="V45" s="76"/>
      <c r="W45" s="7"/>
      <c r="X45" s="7"/>
      <c r="Y45" s="7"/>
      <c r="Z45" s="7"/>
      <c r="AA45" s="7"/>
      <c r="AB45" s="7"/>
      <c r="AC45" s="7"/>
      <c r="AD45" s="7"/>
      <c r="AE45" s="13"/>
      <c r="AF45" s="14"/>
    </row>
    <row r="46" spans="1:35" ht="14.25" x14ac:dyDescent="0.25">
      <c r="A46" s="71">
        <v>1.55</v>
      </c>
      <c r="B46" s="77" t="s">
        <v>27</v>
      </c>
      <c r="C46" s="85"/>
      <c r="D46" s="85"/>
      <c r="E46" s="86"/>
      <c r="F46" s="86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7"/>
      <c r="S46" s="87"/>
      <c r="T46" s="87"/>
      <c r="U46" s="88"/>
      <c r="V46" s="88"/>
    </row>
    <row r="47" spans="1:35" ht="14.25" x14ac:dyDescent="0.25">
      <c r="A47" s="71">
        <v>3.99</v>
      </c>
      <c r="B47" s="89" t="s">
        <v>67</v>
      </c>
      <c r="C47" s="90"/>
      <c r="D47" s="91"/>
      <c r="E47" s="82"/>
      <c r="F47" s="82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3"/>
      <c r="S47" s="73"/>
      <c r="T47" s="73"/>
      <c r="U47" s="92"/>
      <c r="V47" s="92"/>
      <c r="W47" s="15"/>
      <c r="X47" s="15"/>
      <c r="Y47" s="15"/>
      <c r="Z47" s="15"/>
      <c r="AA47" s="15"/>
      <c r="AB47" s="15"/>
      <c r="AC47" s="16"/>
      <c r="AD47" s="16"/>
      <c r="AE47" s="16"/>
      <c r="AF47" s="17"/>
    </row>
    <row r="48" spans="1:35" ht="14.25" x14ac:dyDescent="0.25">
      <c r="A48" s="71">
        <v>1.046</v>
      </c>
      <c r="B48" s="89" t="s">
        <v>69</v>
      </c>
      <c r="C48" s="90"/>
      <c r="D48" s="91"/>
      <c r="E48" s="82"/>
      <c r="F48" s="82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3"/>
      <c r="S48" s="73"/>
      <c r="T48" s="73"/>
      <c r="U48" s="92"/>
      <c r="V48" s="92"/>
      <c r="W48" s="15"/>
      <c r="X48" s="15"/>
      <c r="Y48" s="15"/>
      <c r="Z48" s="15"/>
      <c r="AA48" s="15"/>
      <c r="AB48" s="15"/>
      <c r="AC48" s="16"/>
      <c r="AD48" s="16"/>
      <c r="AE48" s="16"/>
      <c r="AF48" s="17"/>
    </row>
    <row r="49" spans="1:32" ht="14.25" x14ac:dyDescent="0.25">
      <c r="A49" s="71">
        <v>1.044</v>
      </c>
      <c r="B49" s="89" t="s">
        <v>68</v>
      </c>
      <c r="C49" s="90"/>
      <c r="D49" s="91"/>
      <c r="E49" s="82"/>
      <c r="F49" s="82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3"/>
      <c r="S49" s="73"/>
      <c r="T49" s="73"/>
      <c r="U49" s="92"/>
      <c r="V49" s="92"/>
      <c r="W49" s="15"/>
      <c r="X49" s="15"/>
      <c r="Y49" s="15"/>
      <c r="Z49" s="15"/>
      <c r="AA49" s="15"/>
      <c r="AB49" s="15"/>
      <c r="AC49" s="16"/>
      <c r="AD49" s="16"/>
      <c r="AE49" s="16"/>
      <c r="AF49" s="17"/>
    </row>
    <row r="50" spans="1:32" ht="16.5" x14ac:dyDescent="0.2">
      <c r="B50" s="23"/>
    </row>
    <row r="51" spans="1:32" ht="15" x14ac:dyDescent="0.2">
      <c r="B51" s="5"/>
    </row>
    <row r="52" spans="1:32" ht="12.75" customHeight="1" x14ac:dyDescent="0.2">
      <c r="B52" s="18"/>
      <c r="C52" s="133" t="s">
        <v>61</v>
      </c>
      <c r="D52" s="133"/>
      <c r="E52" s="133"/>
      <c r="F52" s="133"/>
      <c r="G52" s="133"/>
      <c r="H52" s="133"/>
      <c r="I52" s="133"/>
      <c r="J52" s="6"/>
      <c r="K52" s="6"/>
      <c r="L52" s="6"/>
      <c r="M52" s="6"/>
      <c r="N52" s="6"/>
      <c r="O52" s="6"/>
      <c r="P52" s="6"/>
      <c r="Q52" s="6"/>
      <c r="R52" s="4"/>
      <c r="S52" s="4"/>
      <c r="T52" s="4"/>
      <c r="U52" s="4"/>
      <c r="V52" s="4"/>
      <c r="W52" s="4"/>
      <c r="X52" s="4"/>
    </row>
    <row r="53" spans="1:32" ht="12.75" customHeight="1" x14ac:dyDescent="0.2">
      <c r="B53" s="19"/>
      <c r="C53" s="134" t="s">
        <v>62</v>
      </c>
      <c r="D53" s="134"/>
      <c r="E53" s="134"/>
      <c r="F53" s="134"/>
      <c r="G53" s="134"/>
      <c r="H53" s="134"/>
      <c r="I53" s="134"/>
      <c r="J53" s="6"/>
      <c r="K53" s="6"/>
      <c r="L53" s="6"/>
      <c r="M53" s="6"/>
      <c r="N53" s="6"/>
      <c r="O53" s="6"/>
      <c r="P53" s="6"/>
      <c r="Q53" s="6"/>
      <c r="R53" s="4"/>
      <c r="S53" s="4"/>
      <c r="T53" s="4"/>
      <c r="U53" s="4"/>
      <c r="V53" s="4"/>
      <c r="W53" s="4"/>
      <c r="X53" s="4"/>
    </row>
    <row r="54" spans="1:32" x14ac:dyDescent="0.2">
      <c r="A54" s="22"/>
      <c r="B54" s="22"/>
      <c r="C54" s="110"/>
      <c r="D54" s="111"/>
      <c r="E54" s="112"/>
      <c r="F54" s="110"/>
      <c r="G54" s="113"/>
      <c r="H54" s="113"/>
      <c r="I54" s="113"/>
      <c r="J54" s="22"/>
      <c r="K54" s="22"/>
      <c r="L54" s="22"/>
      <c r="M54" s="22"/>
      <c r="N54" s="22"/>
      <c r="O54" s="22"/>
      <c r="P54" s="22"/>
      <c r="Q54" s="22"/>
      <c r="R54" s="4"/>
      <c r="S54" s="4"/>
      <c r="T54" s="4"/>
      <c r="U54" s="4"/>
      <c r="V54" s="4"/>
      <c r="W54" s="4"/>
      <c r="X54" s="4"/>
    </row>
    <row r="55" spans="1:32" ht="27.75" customHeight="1" x14ac:dyDescent="0.2">
      <c r="A55" s="22"/>
      <c r="B55" s="22"/>
      <c r="C55" s="133" t="s">
        <v>63</v>
      </c>
      <c r="D55" s="133"/>
      <c r="E55" s="133"/>
      <c r="F55" s="133"/>
      <c r="G55" s="133"/>
      <c r="H55" s="133"/>
      <c r="I55" s="133"/>
      <c r="J55" s="22"/>
      <c r="K55" s="22"/>
      <c r="L55" s="22"/>
      <c r="M55" s="22"/>
      <c r="N55" s="22"/>
      <c r="O55" s="22"/>
      <c r="P55" s="22"/>
      <c r="Q55" s="22"/>
      <c r="R55" s="4"/>
      <c r="S55" s="4"/>
      <c r="T55" s="4"/>
      <c r="U55" s="4"/>
      <c r="V55" s="4"/>
      <c r="W55" s="4"/>
      <c r="X55" s="4"/>
    </row>
    <row r="56" spans="1:32" x14ac:dyDescent="0.2">
      <c r="A56" s="22"/>
      <c r="B56" s="22"/>
      <c r="C56" s="134" t="s">
        <v>62</v>
      </c>
      <c r="D56" s="134"/>
      <c r="E56" s="134"/>
      <c r="F56" s="134"/>
      <c r="G56" s="134"/>
      <c r="H56" s="134"/>
      <c r="I56" s="134"/>
      <c r="J56" s="22"/>
      <c r="K56" s="22"/>
      <c r="L56" s="22"/>
      <c r="M56" s="22"/>
      <c r="N56" s="22"/>
      <c r="O56" s="22"/>
      <c r="P56" s="22"/>
      <c r="Q56" s="22"/>
      <c r="R56" s="4"/>
      <c r="S56" s="4"/>
      <c r="T56" s="20"/>
      <c r="U56" s="4"/>
      <c r="V56" s="4"/>
      <c r="W56" s="4"/>
      <c r="X56" s="4"/>
    </row>
    <row r="57" spans="1:32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4"/>
      <c r="S57" s="4"/>
      <c r="T57" s="20"/>
      <c r="U57" s="4"/>
      <c r="V57" s="4"/>
      <c r="W57" s="4"/>
      <c r="X57" s="4"/>
    </row>
    <row r="58" spans="1:32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32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20"/>
      <c r="U59" s="4"/>
      <c r="V59" s="4"/>
      <c r="W59" s="4"/>
      <c r="X59" s="4"/>
    </row>
    <row r="60" spans="1:32" x14ac:dyDescent="0.2">
      <c r="B60" s="4"/>
      <c r="C60" s="4"/>
      <c r="D60" s="4"/>
      <c r="E60" s="21"/>
      <c r="F60" s="21"/>
      <c r="G60" s="4"/>
      <c r="H60" s="20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32" x14ac:dyDescent="0.2">
      <c r="B61" s="4"/>
      <c r="C61" s="4"/>
      <c r="D61" s="4"/>
      <c r="E61" s="21"/>
      <c r="F61" s="21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32" x14ac:dyDescent="0.2">
      <c r="B62" s="4"/>
      <c r="C62" s="4"/>
      <c r="D62" s="4"/>
      <c r="E62" s="21"/>
      <c r="F62" s="21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</sheetData>
  <mergeCells count="19">
    <mergeCell ref="T20:T22"/>
    <mergeCell ref="C52:I52"/>
    <mergeCell ref="C53:I53"/>
    <mergeCell ref="C55:I55"/>
    <mergeCell ref="C56:I56"/>
    <mergeCell ref="N1:T1"/>
    <mergeCell ref="N2:T2"/>
    <mergeCell ref="N3:T3"/>
    <mergeCell ref="N4:T4"/>
    <mergeCell ref="N5:T5"/>
    <mergeCell ref="O24:P24"/>
    <mergeCell ref="O32:P32"/>
    <mergeCell ref="A7:T7"/>
    <mergeCell ref="A8:T8"/>
    <mergeCell ref="A9:T9"/>
    <mergeCell ref="B10:T10"/>
    <mergeCell ref="A20:A22"/>
    <mergeCell ref="D20:S22"/>
    <mergeCell ref="B20:B22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2018-08-29T01:23:45Z</cp:lastPrinted>
  <dcterms:created xsi:type="dcterms:W3CDTF">2011-10-12T06:33:52Z</dcterms:created>
  <dcterms:modified xsi:type="dcterms:W3CDTF">2018-10-24T07:08:38Z</dcterms:modified>
</cp:coreProperties>
</file>