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esktop_yd\РАМКА 2019\сметы полный пакет (актуально)\"/>
    </mc:Choice>
  </mc:AlternateContent>
  <bookViews>
    <workbookView xWindow="0" yWindow="0" windowWidth="22125" windowHeight="12015"/>
  </bookViews>
  <sheets>
    <sheet name="1" sheetId="1" r:id="rId1"/>
    <sheet name="Лист1" sheetId="2" r:id="rId2"/>
  </sheets>
  <definedNames>
    <definedName name="_xlnm._FilterDatabase" localSheetId="0" hidden="1">'1'!$A$15:$F$93</definedName>
    <definedName name="_xlnm.Print_Area" localSheetId="0">'1'!$A$1:$G$113</definedName>
  </definedNames>
  <calcPr calcId="162913"/>
</workbook>
</file>

<file path=xl/calcChain.xml><?xml version="1.0" encoding="utf-8"?>
<calcChain xmlns="http://schemas.openxmlformats.org/spreadsheetml/2006/main">
  <c r="F18" i="1" l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7" i="1"/>
  <c r="E105" i="1" l="1"/>
  <c r="F105" i="1" l="1"/>
</calcChain>
</file>

<file path=xl/sharedStrings.xml><?xml version="1.0" encoding="utf-8"?>
<sst xmlns="http://schemas.openxmlformats.org/spreadsheetml/2006/main" count="314" uniqueCount="230">
  <si>
    <t>№ п/п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</si>
  <si>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</si>
  <si>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</si>
  <si>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</si>
  <si>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</si>
  <si>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</si>
  <si>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</si>
  <si>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</si>
  <si>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</si>
  <si>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</si>
  <si>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</si>
  <si>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</si>
  <si>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</si>
  <si>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</si>
  <si>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Подвеска провода СИП2А 3*50 + 1*70</t>
  </si>
  <si>
    <t>1 км</t>
  </si>
  <si>
    <t>Подвеска провода СИП2А 3*70 + 1*70</t>
  </si>
  <si>
    <t>Подвеска провода СИП2А 3*95 + 1*70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</si>
  <si>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</si>
  <si>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</si>
  <si>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</si>
  <si>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</si>
  <si>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</si>
  <si>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</si>
  <si>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</si>
  <si>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</si>
  <si>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</si>
  <si>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</si>
  <si>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</si>
  <si>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</si>
  <si>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</si>
  <si>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</si>
  <si>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</si>
  <si>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</si>
  <si>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</si>
  <si>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</si>
  <si>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</si>
  <si>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</si>
  <si>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</si>
  <si>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</si>
  <si>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</si>
  <si>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</si>
  <si>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</si>
  <si>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(с приставками)</t>
  </si>
  <si>
    <t>1 компл. (3 фазы)</t>
  </si>
  <si>
    <t>Установка рубильника 0,4 кВ</t>
  </si>
  <si>
    <t>Установка ТТ 0,4 кВ</t>
  </si>
  <si>
    <t>Монтаж ошиновки</t>
  </si>
  <si>
    <t>10 м</t>
  </si>
  <si>
    <t>Демонтаж ТТ</t>
  </si>
  <si>
    <t>Демонтаж рубильника 0,4 кВ</t>
  </si>
  <si>
    <t>Демонтаж ошиновки</t>
  </si>
  <si>
    <t>Строительство СТП-25 кВА</t>
  </si>
  <si>
    <t>Строительство СТП-40 кВА</t>
  </si>
  <si>
    <t>Строительство КТПН-160 кВА</t>
  </si>
  <si>
    <t>Строительство КТПН-100 кВА</t>
  </si>
  <si>
    <t>1 переход</t>
  </si>
  <si>
    <t>Подвеска провода СИП2А 3*50 + 1*70 по сущ.опорам</t>
  </si>
  <si>
    <t>Подвеска провода СИП2А 3*70 + 1*70 по сущ.опорам</t>
  </si>
  <si>
    <t>Подвеска провода СИП2А 3*95 + 1*70 по сущ.опорам</t>
  </si>
  <si>
    <t>Переход ВЛ-0,4 кВ через  автодорогу 2-3 кат.</t>
  </si>
  <si>
    <t>Переход ВЛ-0,4 кВ через 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</si>
  <si>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</si>
  <si>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</si>
  <si>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</si>
  <si>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 xml:space="preserve">1 км </t>
  </si>
  <si>
    <t>Строительство СТП-63 кВА</t>
  </si>
  <si>
    <t>Строительство СТП-100 кВА</t>
  </si>
  <si>
    <t>Строительство СТП-160 кВА</t>
  </si>
  <si>
    <t>Строительство КТПН-40 кВА</t>
  </si>
  <si>
    <t>Строительство КТПН-63 кВА</t>
  </si>
  <si>
    <t xml:space="preserve">Демонтаж одностоечной ж/б опоры с 1 подкосом </t>
  </si>
  <si>
    <t xml:space="preserve">Демонтаж одностоечной ж/б опоры </t>
  </si>
  <si>
    <t xml:space="preserve">Демонтаж одностоечной ж/б опоры с 2 подкосами </t>
  </si>
  <si>
    <t>Переход ВЛ-6(10) кВ через  автодорогу 2-3 кат.</t>
  </si>
  <si>
    <t>Переход ВЛ-6(10) кВ через  автодорогу 1-2 кат.</t>
  </si>
  <si>
    <t>Подвеска провода АС-50 (6-10 кВ)</t>
  </si>
  <si>
    <t>Установка АВ-0,4 кВ</t>
  </si>
  <si>
    <t>100 км</t>
  </si>
  <si>
    <t>Вид работ</t>
  </si>
  <si>
    <t>Ед. изм.</t>
  </si>
  <si>
    <t>Подвеска проводов ВЛ 10 кВ на переходах через препятствия: водные преграды</t>
  </si>
  <si>
    <t>ПИР - ВЛ длиной до 300 м</t>
  </si>
  <si>
    <t>ПИР - КЛ длиной до 300 м</t>
  </si>
  <si>
    <t>ПИР - КТП (СТП)</t>
  </si>
  <si>
    <t>ПИР - Прокол</t>
  </si>
  <si>
    <t>1 объект</t>
  </si>
  <si>
    <t>ПИР - ВЛ длиной свыше 300 м</t>
  </si>
  <si>
    <t>ПИР - КЛ длиной свыше 300 м</t>
  </si>
  <si>
    <t>1000 м</t>
  </si>
  <si>
    <t>1000 м ЛЭП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</si>
  <si>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</si>
  <si>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</si>
  <si>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Исп: Шамшур Алексей Александрович</t>
  </si>
  <si>
    <t>Тел:22-11-394 (вн.43-94)</t>
  </si>
  <si>
    <t>Email: ashamshur@prim.drsk.ru</t>
  </si>
  <si>
    <t>Обоснование</t>
  </si>
  <si>
    <t>Приложение №1</t>
  </si>
  <si>
    <t>к техническому заданию договора</t>
  </si>
  <si>
    <t>№___ от_______  ________________г</t>
  </si>
  <si>
    <t>ПРОТОКОЛ СОГЛАСОВАНИЯ (ВЕДОМОСТЬ)</t>
  </si>
  <si>
    <t>ДОГОВОРНОЙ ЦЕНЫ</t>
  </si>
  <si>
    <t>При условии поставки МТР подрядчиком</t>
  </si>
  <si>
    <t>Коэффициенты, учитывающие  прогнозный уровень цен и  лимитированные затраты:</t>
  </si>
  <si>
    <t>1,03 непредвиденные затраты</t>
  </si>
  <si>
    <t>1,043 зимнее удорожание (для работ по строительству/реконструкции ТП)</t>
  </si>
  <si>
    <t>1,037 зимнее удорожание (для прочих видов работ)</t>
  </si>
  <si>
    <t>1,2 - МДС35 пр.1 т.1 п.5. (Производство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 к расх.; ЗПМ=1,2; ТЗ=1,2; ТЗМ=1,2)</t>
  </si>
  <si>
    <t>ЛСР №1</t>
  </si>
  <si>
    <t>ЛСР №2</t>
  </si>
  <si>
    <t>ЛСР №3</t>
  </si>
  <si>
    <t>ЛСР №4</t>
  </si>
  <si>
    <t>ЛСР №5</t>
  </si>
  <si>
    <t>ЛСР №6</t>
  </si>
  <si>
    <t>ЛСР №7</t>
  </si>
  <si>
    <t>ЛСР №8</t>
  </si>
  <si>
    <t>ЛСР №9</t>
  </si>
  <si>
    <t>ЛСР №10</t>
  </si>
  <si>
    <t>ЛСР №11</t>
  </si>
  <si>
    <t>ЛСР №12</t>
  </si>
  <si>
    <t>ЛСР №13</t>
  </si>
  <si>
    <t>ЛСР №14</t>
  </si>
  <si>
    <t>ЛСР №15</t>
  </si>
  <si>
    <t>ЛСР №16</t>
  </si>
  <si>
    <t>ЛСР №17</t>
  </si>
  <si>
    <t>ЛСР №18</t>
  </si>
  <si>
    <t>ЛСР №19</t>
  </si>
  <si>
    <t>ЛСР №20</t>
  </si>
  <si>
    <t>ЛСР №21</t>
  </si>
  <si>
    <t>ЛСР №22</t>
  </si>
  <si>
    <t>ЛСР №23</t>
  </si>
  <si>
    <t>ЛСР №24</t>
  </si>
  <si>
    <t>ЛСР №25</t>
  </si>
  <si>
    <t>ЛСР №28</t>
  </si>
  <si>
    <t>ЛСР №29</t>
  </si>
  <si>
    <t>ЛСР №30</t>
  </si>
  <si>
    <t>ЛСР №31</t>
  </si>
  <si>
    <t>ЛСР №32</t>
  </si>
  <si>
    <t>ЛСР №33</t>
  </si>
  <si>
    <t>ЛСР №34</t>
  </si>
  <si>
    <t>ЛСР №35</t>
  </si>
  <si>
    <t>ЛСР №36</t>
  </si>
  <si>
    <t>ЛСР №37</t>
  </si>
  <si>
    <t>ЛСР №38</t>
  </si>
  <si>
    <t>ЛСР №39</t>
  </si>
  <si>
    <t>ЛСР №40</t>
  </si>
  <si>
    <t>ЛСР №41</t>
  </si>
  <si>
    <t>ЛСР №42</t>
  </si>
  <si>
    <t>ЛСР №43</t>
  </si>
  <si>
    <t>ЛСР №44</t>
  </si>
  <si>
    <t>ЛСР №45</t>
  </si>
  <si>
    <t>ЛСР №46</t>
  </si>
  <si>
    <t>ЛСР №47</t>
  </si>
  <si>
    <t>ЛСР №48</t>
  </si>
  <si>
    <t>ЛСР №49</t>
  </si>
  <si>
    <t>ЛСР №50</t>
  </si>
  <si>
    <t>ЛСР №51</t>
  </si>
  <si>
    <t>ЛСР №52</t>
  </si>
  <si>
    <t>ЛСР №53</t>
  </si>
  <si>
    <t>ЛСР №54</t>
  </si>
  <si>
    <t>ЛСР №55</t>
  </si>
  <si>
    <t>ЛСР №56</t>
  </si>
  <si>
    <t>ЛСР №57</t>
  </si>
  <si>
    <t>ЛСР №58</t>
  </si>
  <si>
    <t>ЛСР №59</t>
  </si>
  <si>
    <t>ЛСР №60</t>
  </si>
  <si>
    <t>ЛСР №61</t>
  </si>
  <si>
    <t>ЛСР №62</t>
  </si>
  <si>
    <t>ЛСР №63</t>
  </si>
  <si>
    <t>ЛСР №64</t>
  </si>
  <si>
    <t>ЛСР №65</t>
  </si>
  <si>
    <t>ЛСР №66</t>
  </si>
  <si>
    <t>ЛСР №67</t>
  </si>
  <si>
    <t>ЛСР №68</t>
  </si>
  <si>
    <t>ЛСР №69</t>
  </si>
  <si>
    <t>ЛСР №70</t>
  </si>
  <si>
    <t>ЛСР №73</t>
  </si>
  <si>
    <t>ЛСР №74</t>
  </si>
  <si>
    <t>ЛСР №75</t>
  </si>
  <si>
    <t>ЛСР №76</t>
  </si>
  <si>
    <t>ЛСР №77</t>
  </si>
  <si>
    <t>ЛСР №78</t>
  </si>
  <si>
    <t>ЛСР №79</t>
  </si>
  <si>
    <t>ЛСР №80</t>
  </si>
  <si>
    <t>ЛСР №81</t>
  </si>
  <si>
    <t>ЛСР №82</t>
  </si>
  <si>
    <t>ЛСР №83</t>
  </si>
  <si>
    <t>Первый заместитель директора
по производству – главный инженер</t>
  </si>
  <si>
    <t>С.Н. Корчемагин</t>
  </si>
  <si>
    <t>Опросной лист</t>
  </si>
  <si>
    <t xml:space="preserve">Типовая серия 3.407.1-143
провод - ГОСТ 839-80 </t>
  </si>
  <si>
    <t>ГОСТ Р 52726-2007, типовая серия 3.407.1-143</t>
  </si>
  <si>
    <t>ГОСТ Р 52719-2007</t>
  </si>
  <si>
    <t>ГОСТ Р 50030.2-2010</t>
  </si>
  <si>
    <t>ГОСТ Р 50030.6.1-2010,
ГОСТ Р 50030.3-2012</t>
  </si>
  <si>
    <t>ГОСТ 18685-73</t>
  </si>
  <si>
    <t xml:space="preserve">Стойки -
ТУ 5863-001-69830985-2014,
ТУ 5863-055-00113557-05
</t>
  </si>
  <si>
    <t xml:space="preserve">Провод - ГОСТ 31946-2012; Линейная арматура -типовые проекты 1.10.МИ.08, Л56-97, Л57-97, 3.407.1-143  </t>
  </si>
  <si>
    <t>Стойки- ТУ 5863-007-00113557-94, ТУ 5863-001-69830985-2014, типовой проект 26.0085</t>
  </si>
  <si>
    <t>Провод - ГОСТ 31946-2012</t>
  </si>
  <si>
    <t xml:space="preserve"> ГОСТ, ТУ, типовое проектное решение</t>
  </si>
  <si>
    <t>ИТОГО</t>
  </si>
  <si>
    <t>ЛСР №26</t>
  </si>
  <si>
    <t>ЛСР №27</t>
  </si>
  <si>
    <t>ЛСР №71</t>
  </si>
  <si>
    <t>ЛСР №72</t>
  </si>
  <si>
    <t>Строительство КЛ-0,4 кВ</t>
  </si>
  <si>
    <t>Строительство КЛ - 6(10) кВ</t>
  </si>
  <si>
    <t>100 м</t>
  </si>
  <si>
    <t>Переход КЛ-6 кВ методом ГНБ</t>
  </si>
  <si>
    <t>Переход КЛ-0,4 кВ методом ГНБ</t>
  </si>
  <si>
    <t>Перегон машин (Кран 6,3 т)</t>
  </si>
  <si>
    <t>Перегон машин (Бортовая 10 т)</t>
  </si>
  <si>
    <t>Перебазировка  (БКМ)</t>
  </si>
  <si>
    <t>Перебазировка  (АГП)</t>
  </si>
  <si>
    <t>Перегон машин  (УАЗ)</t>
  </si>
  <si>
    <t>ЛСР №84</t>
  </si>
  <si>
    <t>ЛСР №85</t>
  </si>
  <si>
    <t>ЛСР №86</t>
  </si>
  <si>
    <t>Топосъемка - незастроенная территория</t>
  </si>
  <si>
    <t>ЛСР №87</t>
  </si>
  <si>
    <t>ЛСР №88</t>
  </si>
  <si>
    <t>Топосъемка - застроенная территория</t>
  </si>
  <si>
    <t xml:space="preserve">Изготовление схемы границ на КПТ под размещение КТП </t>
  </si>
  <si>
    <t>Заместитель главного инженера 
по перспективному развитию и 
технологическому присоединению</t>
  </si>
  <si>
    <t>А.С. Боровский</t>
  </si>
  <si>
    <t>1,044 дефлятор перевода 2018-2019</t>
  </si>
  <si>
    <t>1,046 дефлятор перевода 2017-2018 (для ПИР)</t>
  </si>
  <si>
    <t>Договорная цена, руб. без НДС</t>
  </si>
  <si>
    <t>Договорная цена, руб. с НДС -20%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</si>
</sst>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9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i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3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88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/>
    <xf numFmtId="0" fontId="1" fillId="0" borderId="6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3" fillId="0" borderId="0" xfId="0" applyFont="1" applyFill="1"/>
    <xf numFmtId="0" fontId="1" fillId="0" borderId="3" xfId="0" applyFont="1" applyFill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left" vertical="center" wrapText="1"/>
    </xf>
    <xf numFmtId="0" fontId="1" fillId="0" borderId="0" xfId="1" applyFont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0" fontId="1" fillId="0" borderId="0" xfId="1" applyFont="1" applyBorder="1" applyAlignment="1">
      <alignment horizontal="center" vertical="top"/>
    </xf>
    <xf numFmtId="0" fontId="2" fillId="0" borderId="0" xfId="1" applyFont="1" applyBorder="1" applyAlignment="1">
      <alignment horizontal="right" vertical="top"/>
    </xf>
    <xf numFmtId="0" fontId="1" fillId="0" borderId="0" xfId="1" applyFont="1" applyBorder="1" applyAlignment="1">
      <alignment vertical="top"/>
    </xf>
    <xf numFmtId="0" fontId="1" fillId="0" borderId="0" xfId="1" applyFont="1" applyBorder="1" applyAlignment="1"/>
    <xf numFmtId="0" fontId="4" fillId="0" borderId="0" xfId="0" applyFont="1"/>
    <xf numFmtId="0" fontId="1" fillId="0" borderId="0" xfId="0" applyFont="1" applyAlignment="1">
      <alignment horizontal="left" vertical="center" wrapText="1"/>
    </xf>
    <xf numFmtId="0" fontId="2" fillId="0" borderId="0" xfId="1" applyFont="1" applyBorder="1" applyAlignment="1">
      <alignment horizontal="left" vertical="top"/>
    </xf>
    <xf numFmtId="4" fontId="2" fillId="2" borderId="9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1" fillId="0" borderId="1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4" fontId="1" fillId="0" borderId="19" xfId="0" applyNumberFormat="1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left" vertical="center" wrapText="1"/>
    </xf>
    <xf numFmtId="0" fontId="1" fillId="0" borderId="25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left" vertical="center" wrapText="1"/>
    </xf>
    <xf numFmtId="0" fontId="1" fillId="0" borderId="27" xfId="0" applyFont="1" applyFill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164" fontId="1" fillId="0" borderId="26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1" applyFont="1" applyBorder="1" applyAlignment="1">
      <alignment horizontal="right" vertical="top"/>
    </xf>
    <xf numFmtId="164" fontId="1" fillId="0" borderId="28" xfId="0" applyNumberFormat="1" applyFont="1" applyFill="1" applyBorder="1" applyAlignment="1">
      <alignment horizontal="center" vertical="center" wrapText="1"/>
    </xf>
    <xf numFmtId="164" fontId="1" fillId="0" borderId="31" xfId="0" applyNumberFormat="1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>
      <alignment horizontal="center" vertical="center" wrapText="1"/>
    </xf>
    <xf numFmtId="164" fontId="1" fillId="0" borderId="30" xfId="0" applyNumberFormat="1" applyFont="1" applyFill="1" applyBorder="1" applyAlignment="1">
      <alignment horizontal="center" vertical="center" wrapText="1"/>
    </xf>
    <xf numFmtId="164" fontId="1" fillId="0" borderId="27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top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2" fillId="0" borderId="0" xfId="1" applyFont="1" applyBorder="1" applyAlignment="1">
      <alignment horizontal="left" vertical="top"/>
    </xf>
    <xf numFmtId="0" fontId="1" fillId="0" borderId="0" xfId="1" applyFont="1" applyBorder="1" applyAlignment="1">
      <alignment horizontal="left" vertical="top"/>
    </xf>
    <xf numFmtId="0" fontId="1" fillId="0" borderId="0" xfId="1" applyFont="1" applyBorder="1" applyAlignment="1">
      <alignment horizontal="left"/>
    </xf>
    <xf numFmtId="0" fontId="2" fillId="0" borderId="0" xfId="1" applyFont="1" applyBorder="1" applyAlignment="1">
      <alignment horizontal="right" vertical="top"/>
    </xf>
    <xf numFmtId="164" fontId="1" fillId="0" borderId="29" xfId="0" applyNumberFormat="1" applyFont="1" applyFill="1" applyBorder="1" applyAlignment="1">
      <alignment horizontal="center" vertical="center" wrapText="1"/>
    </xf>
    <xf numFmtId="164" fontId="1" fillId="0" borderId="30" xfId="0" applyNumberFormat="1" applyFont="1" applyFill="1" applyBorder="1" applyAlignment="1">
      <alignment horizontal="center" vertical="center" wrapText="1"/>
    </xf>
    <xf numFmtId="164" fontId="1" fillId="0" borderId="27" xfId="0" applyNumberFormat="1" applyFont="1" applyFill="1" applyBorder="1" applyAlignment="1">
      <alignment horizontal="center" vertical="center" wrapText="1"/>
    </xf>
    <xf numFmtId="164" fontId="1" fillId="0" borderId="3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G113"/>
  <sheetViews>
    <sheetView tabSelected="1" view="pageBreakPreview" topLeftCell="A90" zoomScale="85" zoomScaleNormal="85" zoomScaleSheetLayoutView="85" workbookViewId="0">
      <selection activeCell="E106" sqref="E106"/>
    </sheetView>
  </sheetViews>
  <sheetFormatPr defaultRowHeight="15.75" x14ac:dyDescent="0.2"/>
  <cols>
    <col min="1" max="1" width="6.85546875" style="1" customWidth="1"/>
    <col min="2" max="2" width="15.7109375" style="1" customWidth="1"/>
    <col min="3" max="3" width="40.85546875" style="1" customWidth="1"/>
    <col min="4" max="4" width="18.7109375" style="1" customWidth="1"/>
    <col min="5" max="6" width="19.28515625" style="3" customWidth="1"/>
    <col min="7" max="7" width="25.28515625" style="27" customWidth="1"/>
    <col min="8" max="16384" width="9.140625" style="1"/>
  </cols>
  <sheetData>
    <row r="1" spans="1:7" s="26" customFormat="1" x14ac:dyDescent="0.25">
      <c r="G1" s="29" t="s">
        <v>97</v>
      </c>
    </row>
    <row r="2" spans="1:7" s="26" customFormat="1" x14ac:dyDescent="0.25">
      <c r="G2" s="29" t="s">
        <v>98</v>
      </c>
    </row>
    <row r="3" spans="1:7" s="26" customFormat="1" x14ac:dyDescent="0.25">
      <c r="G3" s="29" t="s">
        <v>99</v>
      </c>
    </row>
    <row r="4" spans="1:7" s="26" customFormat="1" x14ac:dyDescent="0.2">
      <c r="E4" s="27"/>
      <c r="F4" s="27"/>
      <c r="G4" s="27"/>
    </row>
    <row r="5" spans="1:7" s="26" customFormat="1" x14ac:dyDescent="0.2">
      <c r="A5" s="77" t="s">
        <v>100</v>
      </c>
      <c r="B5" s="77"/>
      <c r="C5" s="77"/>
      <c r="D5" s="77"/>
      <c r="E5" s="27"/>
      <c r="F5" s="27"/>
      <c r="G5" s="27"/>
    </row>
    <row r="6" spans="1:7" s="26" customFormat="1" x14ac:dyDescent="0.2">
      <c r="C6" s="30" t="s">
        <v>101</v>
      </c>
      <c r="D6" s="83" t="s">
        <v>102</v>
      </c>
      <c r="E6" s="83"/>
      <c r="F6" s="83"/>
      <c r="G6" s="83"/>
    </row>
    <row r="7" spans="1:7" s="26" customFormat="1" x14ac:dyDescent="0.2">
      <c r="D7" s="28"/>
      <c r="E7" s="31"/>
      <c r="F7" s="27"/>
      <c r="G7" s="27"/>
    </row>
    <row r="8" spans="1:7" s="26" customFormat="1" x14ac:dyDescent="0.2">
      <c r="A8" s="80" t="s">
        <v>103</v>
      </c>
      <c r="B8" s="80"/>
      <c r="C8" s="80"/>
      <c r="D8" s="80"/>
      <c r="E8" s="80"/>
      <c r="F8" s="80"/>
      <c r="G8" s="36"/>
    </row>
    <row r="9" spans="1:7" s="26" customFormat="1" x14ac:dyDescent="0.2">
      <c r="B9" s="81" t="s">
        <v>226</v>
      </c>
      <c r="C9" s="81"/>
      <c r="D9" s="32"/>
      <c r="E9" s="31"/>
      <c r="F9" s="27"/>
      <c r="G9" s="27"/>
    </row>
    <row r="10" spans="1:7" s="69" customFormat="1" x14ac:dyDescent="0.2">
      <c r="B10" s="81" t="s">
        <v>227</v>
      </c>
      <c r="C10" s="81"/>
      <c r="D10" s="32"/>
      <c r="E10" s="70"/>
      <c r="F10" s="27"/>
      <c r="G10" s="27"/>
    </row>
    <row r="11" spans="1:7" s="26" customFormat="1" x14ac:dyDescent="0.2">
      <c r="B11" s="32" t="s">
        <v>105</v>
      </c>
      <c r="C11" s="32"/>
      <c r="D11" s="32"/>
      <c r="E11" s="31"/>
      <c r="F11" s="27"/>
      <c r="G11" s="27"/>
    </row>
    <row r="12" spans="1:7" s="26" customFormat="1" x14ac:dyDescent="0.2">
      <c r="B12" s="81" t="s">
        <v>106</v>
      </c>
      <c r="C12" s="81"/>
      <c r="D12" s="32"/>
      <c r="E12" s="31"/>
      <c r="F12" s="27"/>
      <c r="G12" s="27"/>
    </row>
    <row r="13" spans="1:7" s="26" customFormat="1" x14ac:dyDescent="0.25">
      <c r="B13" s="82" t="s">
        <v>104</v>
      </c>
      <c r="C13" s="82"/>
      <c r="D13" s="33"/>
      <c r="E13" s="27"/>
      <c r="F13" s="27"/>
      <c r="G13" s="27"/>
    </row>
    <row r="14" spans="1:7" s="26" customFormat="1" ht="49.5" customHeight="1" thickBot="1" x14ac:dyDescent="0.25">
      <c r="B14" s="78" t="s">
        <v>107</v>
      </c>
      <c r="C14" s="78"/>
      <c r="D14" s="78"/>
      <c r="E14" s="78"/>
      <c r="F14" s="78"/>
      <c r="G14" s="35"/>
    </row>
    <row r="15" spans="1:7" s="2" customFormat="1" ht="48" thickBot="1" x14ac:dyDescent="0.3">
      <c r="A15" s="23" t="s">
        <v>0</v>
      </c>
      <c r="B15" s="23" t="s">
        <v>96</v>
      </c>
      <c r="C15" s="24" t="s">
        <v>79</v>
      </c>
      <c r="D15" s="24" t="s">
        <v>80</v>
      </c>
      <c r="E15" s="37" t="s">
        <v>228</v>
      </c>
      <c r="F15" s="37" t="s">
        <v>229</v>
      </c>
      <c r="G15" s="38" t="s">
        <v>200</v>
      </c>
    </row>
    <row r="16" spans="1:7" s="2" customFormat="1" ht="16.5" thickBot="1" x14ac:dyDescent="0.3">
      <c r="A16" s="63">
        <v>1</v>
      </c>
      <c r="B16" s="13">
        <v>2</v>
      </c>
      <c r="C16" s="4">
        <v>3</v>
      </c>
      <c r="D16" s="4">
        <v>4</v>
      </c>
      <c r="E16" s="4">
        <v>5</v>
      </c>
      <c r="F16" s="4">
        <v>6</v>
      </c>
      <c r="G16" s="39">
        <v>7</v>
      </c>
    </row>
    <row r="17" spans="1:7" s="5" customFormat="1" ht="30.75" customHeight="1" x14ac:dyDescent="0.25">
      <c r="A17" s="6">
        <v>1</v>
      </c>
      <c r="B17" s="53" t="s">
        <v>108</v>
      </c>
      <c r="C17" s="6" t="s">
        <v>1</v>
      </c>
      <c r="D17" s="6" t="s">
        <v>4</v>
      </c>
      <c r="E17" s="15">
        <v>38985</v>
      </c>
      <c r="F17" s="14">
        <f>E17*1.2</f>
        <v>46782</v>
      </c>
      <c r="G17" s="84" t="s">
        <v>196</v>
      </c>
    </row>
    <row r="18" spans="1:7" s="5" customFormat="1" ht="30.75" customHeight="1" x14ac:dyDescent="0.25">
      <c r="A18" s="8">
        <v>2</v>
      </c>
      <c r="B18" s="54" t="s">
        <v>109</v>
      </c>
      <c r="C18" s="7" t="s">
        <v>2</v>
      </c>
      <c r="D18" s="7" t="s">
        <v>4</v>
      </c>
      <c r="E18" s="16">
        <v>74602</v>
      </c>
      <c r="F18" s="18">
        <f t="shared" ref="F18:F81" si="0">E18*1.2</f>
        <v>89522.4</v>
      </c>
      <c r="G18" s="85"/>
    </row>
    <row r="19" spans="1:7" s="5" customFormat="1" ht="30.75" customHeight="1" thickBot="1" x14ac:dyDescent="0.3">
      <c r="A19" s="8">
        <v>3</v>
      </c>
      <c r="B19" s="54" t="s">
        <v>110</v>
      </c>
      <c r="C19" s="7" t="s">
        <v>3</v>
      </c>
      <c r="D19" s="7" t="s">
        <v>4</v>
      </c>
      <c r="E19" s="71">
        <v>97807</v>
      </c>
      <c r="F19" s="21">
        <f t="shared" si="0"/>
        <v>117368.4</v>
      </c>
      <c r="G19" s="86"/>
    </row>
    <row r="20" spans="1:7" s="5" customFormat="1" ht="30.75" customHeight="1" x14ac:dyDescent="0.25">
      <c r="A20" s="8">
        <v>4</v>
      </c>
      <c r="B20" s="54" t="s">
        <v>111</v>
      </c>
      <c r="C20" s="7" t="s">
        <v>76</v>
      </c>
      <c r="D20" s="8" t="s">
        <v>5</v>
      </c>
      <c r="E20" s="15">
        <v>371452</v>
      </c>
      <c r="F20" s="14">
        <f t="shared" si="0"/>
        <v>445742.39999999997</v>
      </c>
      <c r="G20" s="67" t="s">
        <v>190</v>
      </c>
    </row>
    <row r="21" spans="1:7" s="5" customFormat="1" ht="30.75" customHeight="1" x14ac:dyDescent="0.25">
      <c r="A21" s="8">
        <v>5</v>
      </c>
      <c r="B21" s="55" t="s">
        <v>112</v>
      </c>
      <c r="C21" s="8" t="s">
        <v>6</v>
      </c>
      <c r="D21" s="8" t="s">
        <v>5</v>
      </c>
      <c r="E21" s="17">
        <v>433788</v>
      </c>
      <c r="F21" s="18">
        <f t="shared" si="0"/>
        <v>520545.6</v>
      </c>
      <c r="G21" s="87" t="s">
        <v>197</v>
      </c>
    </row>
    <row r="22" spans="1:7" s="5" customFormat="1" ht="30.75" customHeight="1" x14ac:dyDescent="0.25">
      <c r="A22" s="8">
        <v>6</v>
      </c>
      <c r="B22" s="55" t="s">
        <v>113</v>
      </c>
      <c r="C22" s="8" t="s">
        <v>7</v>
      </c>
      <c r="D22" s="8" t="s">
        <v>5</v>
      </c>
      <c r="E22" s="17">
        <v>500317</v>
      </c>
      <c r="F22" s="18">
        <f t="shared" si="0"/>
        <v>600380.4</v>
      </c>
      <c r="G22" s="85"/>
    </row>
    <row r="23" spans="1:7" s="5" customFormat="1" ht="30.75" customHeight="1" x14ac:dyDescent="0.25">
      <c r="A23" s="8">
        <v>7</v>
      </c>
      <c r="B23" s="55" t="s">
        <v>114</v>
      </c>
      <c r="C23" s="8" t="s">
        <v>8</v>
      </c>
      <c r="D23" s="8" t="s">
        <v>5</v>
      </c>
      <c r="E23" s="17">
        <v>586810</v>
      </c>
      <c r="F23" s="18">
        <f t="shared" si="0"/>
        <v>704172</v>
      </c>
      <c r="G23" s="86"/>
    </row>
    <row r="24" spans="1:7" s="5" customFormat="1" ht="30.75" customHeight="1" x14ac:dyDescent="0.25">
      <c r="A24" s="8">
        <v>8</v>
      </c>
      <c r="B24" s="56" t="s">
        <v>115</v>
      </c>
      <c r="C24" s="9" t="s">
        <v>74</v>
      </c>
      <c r="D24" s="9" t="s">
        <v>56</v>
      </c>
      <c r="E24" s="19">
        <v>33703</v>
      </c>
      <c r="F24" s="18">
        <f t="shared" si="0"/>
        <v>40443.599999999999</v>
      </c>
      <c r="G24" s="67"/>
    </row>
    <row r="25" spans="1:7" s="5" customFormat="1" ht="30.75" customHeight="1" x14ac:dyDescent="0.25">
      <c r="A25" s="8">
        <v>9</v>
      </c>
      <c r="B25" s="8" t="s">
        <v>116</v>
      </c>
      <c r="C25" s="8" t="s">
        <v>75</v>
      </c>
      <c r="D25" s="9" t="s">
        <v>56</v>
      </c>
      <c r="E25" s="19">
        <v>27138</v>
      </c>
      <c r="F25" s="18">
        <f t="shared" si="0"/>
        <v>32565.599999999999</v>
      </c>
      <c r="G25" s="67"/>
    </row>
    <row r="26" spans="1:7" s="5" customFormat="1" ht="30.75" customHeight="1" x14ac:dyDescent="0.25">
      <c r="A26" s="8">
        <v>10</v>
      </c>
      <c r="B26" s="42" t="s">
        <v>117</v>
      </c>
      <c r="C26" s="7" t="s">
        <v>81</v>
      </c>
      <c r="D26" s="9" t="s">
        <v>56</v>
      </c>
      <c r="E26" s="19">
        <v>38140</v>
      </c>
      <c r="F26" s="18">
        <f t="shared" si="0"/>
        <v>45768</v>
      </c>
      <c r="G26" s="67"/>
    </row>
    <row r="27" spans="1:7" s="5" customFormat="1" ht="30.75" customHeight="1" thickBot="1" x14ac:dyDescent="0.3">
      <c r="A27" s="8">
        <v>11</v>
      </c>
      <c r="B27" s="57" t="s">
        <v>118</v>
      </c>
      <c r="C27" s="10" t="s">
        <v>9</v>
      </c>
      <c r="D27" s="10" t="s">
        <v>10</v>
      </c>
      <c r="E27" s="20">
        <v>34395</v>
      </c>
      <c r="F27" s="21">
        <f t="shared" si="0"/>
        <v>41274</v>
      </c>
      <c r="G27" s="52" t="s">
        <v>191</v>
      </c>
    </row>
    <row r="28" spans="1:7" s="5" customFormat="1" ht="29.25" customHeight="1" x14ac:dyDescent="0.25">
      <c r="A28" s="8">
        <v>12</v>
      </c>
      <c r="B28" s="53" t="s">
        <v>119</v>
      </c>
      <c r="C28" s="6" t="s">
        <v>11</v>
      </c>
      <c r="D28" s="6" t="s">
        <v>4</v>
      </c>
      <c r="E28" s="15">
        <v>25750</v>
      </c>
      <c r="F28" s="14">
        <f t="shared" si="0"/>
        <v>30900</v>
      </c>
      <c r="G28" s="84" t="s">
        <v>198</v>
      </c>
    </row>
    <row r="29" spans="1:7" s="5" customFormat="1" ht="29.25" customHeight="1" x14ac:dyDescent="0.25">
      <c r="A29" s="8">
        <v>13</v>
      </c>
      <c r="B29" s="55" t="s">
        <v>120</v>
      </c>
      <c r="C29" s="8" t="s">
        <v>12</v>
      </c>
      <c r="D29" s="8" t="s">
        <v>4</v>
      </c>
      <c r="E29" s="17">
        <v>46714</v>
      </c>
      <c r="F29" s="18">
        <f t="shared" si="0"/>
        <v>56056.799999999996</v>
      </c>
      <c r="G29" s="85"/>
    </row>
    <row r="30" spans="1:7" s="5" customFormat="1" ht="29.25" customHeight="1" thickBot="1" x14ac:dyDescent="0.3">
      <c r="A30" s="8">
        <v>14</v>
      </c>
      <c r="B30" s="55" t="s">
        <v>121</v>
      </c>
      <c r="C30" s="8" t="s">
        <v>13</v>
      </c>
      <c r="D30" s="8" t="s">
        <v>4</v>
      </c>
      <c r="E30" s="20">
        <v>66874</v>
      </c>
      <c r="F30" s="21">
        <f t="shared" si="0"/>
        <v>80248.800000000003</v>
      </c>
      <c r="G30" s="86"/>
    </row>
    <row r="31" spans="1:7" s="5" customFormat="1" x14ac:dyDescent="0.25">
      <c r="A31" s="8">
        <v>15</v>
      </c>
      <c r="B31" s="55" t="s">
        <v>122</v>
      </c>
      <c r="C31" s="8" t="s">
        <v>14</v>
      </c>
      <c r="D31" s="8" t="s">
        <v>15</v>
      </c>
      <c r="E31" s="15">
        <v>488567</v>
      </c>
      <c r="F31" s="14">
        <f t="shared" si="0"/>
        <v>586280.4</v>
      </c>
      <c r="G31" s="87" t="s">
        <v>199</v>
      </c>
    </row>
    <row r="32" spans="1:7" s="5" customFormat="1" x14ac:dyDescent="0.25">
      <c r="A32" s="8">
        <v>16</v>
      </c>
      <c r="B32" s="55" t="s">
        <v>123</v>
      </c>
      <c r="C32" s="8" t="s">
        <v>16</v>
      </c>
      <c r="D32" s="8" t="s">
        <v>15</v>
      </c>
      <c r="E32" s="17">
        <v>536884</v>
      </c>
      <c r="F32" s="18">
        <f t="shared" si="0"/>
        <v>644260.79999999993</v>
      </c>
      <c r="G32" s="85"/>
    </row>
    <row r="33" spans="1:7" s="5" customFormat="1" x14ac:dyDescent="0.25">
      <c r="A33" s="8">
        <v>17</v>
      </c>
      <c r="B33" s="56" t="s">
        <v>124</v>
      </c>
      <c r="C33" s="8" t="s">
        <v>17</v>
      </c>
      <c r="D33" s="9" t="s">
        <v>15</v>
      </c>
      <c r="E33" s="19">
        <v>602090</v>
      </c>
      <c r="F33" s="18">
        <f t="shared" si="0"/>
        <v>722508</v>
      </c>
      <c r="G33" s="85"/>
    </row>
    <row r="34" spans="1:7" s="5" customFormat="1" ht="31.5" x14ac:dyDescent="0.25">
      <c r="A34" s="8">
        <v>18</v>
      </c>
      <c r="B34" s="56" t="s">
        <v>125</v>
      </c>
      <c r="C34" s="8" t="s">
        <v>57</v>
      </c>
      <c r="D34" s="9" t="s">
        <v>15</v>
      </c>
      <c r="E34" s="19">
        <v>635723</v>
      </c>
      <c r="F34" s="18">
        <f t="shared" si="0"/>
        <v>762867.6</v>
      </c>
      <c r="G34" s="85"/>
    </row>
    <row r="35" spans="1:7" s="5" customFormat="1" ht="31.5" x14ac:dyDescent="0.25">
      <c r="A35" s="8">
        <v>19</v>
      </c>
      <c r="B35" s="56" t="s">
        <v>126</v>
      </c>
      <c r="C35" s="8" t="s">
        <v>58</v>
      </c>
      <c r="D35" s="9" t="s">
        <v>15</v>
      </c>
      <c r="E35" s="19">
        <v>684040</v>
      </c>
      <c r="F35" s="18">
        <f t="shared" si="0"/>
        <v>820848</v>
      </c>
      <c r="G35" s="85"/>
    </row>
    <row r="36" spans="1:7" s="5" customFormat="1" ht="31.5" x14ac:dyDescent="0.25">
      <c r="A36" s="8">
        <v>20</v>
      </c>
      <c r="B36" s="56" t="s">
        <v>127</v>
      </c>
      <c r="C36" s="8" t="s">
        <v>59</v>
      </c>
      <c r="D36" s="9" t="s">
        <v>15</v>
      </c>
      <c r="E36" s="19">
        <v>749244</v>
      </c>
      <c r="F36" s="18">
        <f t="shared" si="0"/>
        <v>899092.79999999993</v>
      </c>
      <c r="G36" s="86"/>
    </row>
    <row r="37" spans="1:7" s="5" customFormat="1" ht="31.5" x14ac:dyDescent="0.25">
      <c r="A37" s="8">
        <v>21</v>
      </c>
      <c r="B37" s="56" t="s">
        <v>128</v>
      </c>
      <c r="C37" s="9" t="s">
        <v>60</v>
      </c>
      <c r="D37" s="9" t="s">
        <v>56</v>
      </c>
      <c r="E37" s="19">
        <v>20492</v>
      </c>
      <c r="F37" s="18">
        <f t="shared" si="0"/>
        <v>24590.399999999998</v>
      </c>
      <c r="G37" s="67"/>
    </row>
    <row r="38" spans="1:7" s="5" customFormat="1" ht="31.5" x14ac:dyDescent="0.25">
      <c r="A38" s="8">
        <v>22</v>
      </c>
      <c r="B38" s="56" t="s">
        <v>129</v>
      </c>
      <c r="C38" s="9" t="s">
        <v>61</v>
      </c>
      <c r="D38" s="9" t="s">
        <v>56</v>
      </c>
      <c r="E38" s="19">
        <v>29796</v>
      </c>
      <c r="F38" s="18">
        <f t="shared" si="0"/>
        <v>35755.199999999997</v>
      </c>
      <c r="G38" s="67"/>
    </row>
    <row r="39" spans="1:7" s="5" customFormat="1" ht="31.5" x14ac:dyDescent="0.25">
      <c r="A39" s="8">
        <v>23</v>
      </c>
      <c r="B39" s="56" t="s">
        <v>130</v>
      </c>
      <c r="C39" s="9" t="s">
        <v>62</v>
      </c>
      <c r="D39" s="9" t="s">
        <v>10</v>
      </c>
      <c r="E39" s="19">
        <v>2955</v>
      </c>
      <c r="F39" s="18">
        <f t="shared" si="0"/>
        <v>3546</v>
      </c>
      <c r="G39" s="67"/>
    </row>
    <row r="40" spans="1:7" s="5" customFormat="1" ht="31.5" x14ac:dyDescent="0.25">
      <c r="A40" s="8">
        <v>24</v>
      </c>
      <c r="B40" s="56" t="s">
        <v>131</v>
      </c>
      <c r="C40" s="9" t="s">
        <v>63</v>
      </c>
      <c r="D40" s="9" t="s">
        <v>10</v>
      </c>
      <c r="E40" s="19">
        <v>5048</v>
      </c>
      <c r="F40" s="18">
        <f t="shared" si="0"/>
        <v>6057.5999999999995</v>
      </c>
      <c r="G40" s="67"/>
    </row>
    <row r="41" spans="1:7" s="5" customFormat="1" ht="32.25" thickBot="1" x14ac:dyDescent="0.3">
      <c r="A41" s="8">
        <v>25</v>
      </c>
      <c r="B41" s="56" t="s">
        <v>132</v>
      </c>
      <c r="C41" s="9" t="s">
        <v>64</v>
      </c>
      <c r="D41" s="9" t="s">
        <v>65</v>
      </c>
      <c r="E41" s="20">
        <v>231412</v>
      </c>
      <c r="F41" s="21">
        <f t="shared" si="0"/>
        <v>277694.39999999997</v>
      </c>
      <c r="G41" s="72"/>
    </row>
    <row r="42" spans="1:7" s="5" customFormat="1" x14ac:dyDescent="0.25">
      <c r="A42" s="8">
        <v>26</v>
      </c>
      <c r="B42" s="6" t="s">
        <v>202</v>
      </c>
      <c r="C42" s="6" t="s">
        <v>206</v>
      </c>
      <c r="D42" s="6" t="s">
        <v>15</v>
      </c>
      <c r="E42" s="15">
        <v>3111003</v>
      </c>
      <c r="F42" s="14">
        <f t="shared" si="0"/>
        <v>3733203.6</v>
      </c>
      <c r="G42" s="51"/>
    </row>
    <row r="43" spans="1:7" s="5" customFormat="1" ht="16.5" thickBot="1" x14ac:dyDescent="0.3">
      <c r="A43" s="8">
        <v>27</v>
      </c>
      <c r="B43" s="58" t="s">
        <v>203</v>
      </c>
      <c r="C43" s="10" t="s">
        <v>207</v>
      </c>
      <c r="D43" s="10" t="s">
        <v>15</v>
      </c>
      <c r="E43" s="20">
        <v>3542068</v>
      </c>
      <c r="F43" s="21">
        <f t="shared" si="0"/>
        <v>4250481.5999999996</v>
      </c>
      <c r="G43" s="52"/>
    </row>
    <row r="44" spans="1:7" s="5" customFormat="1" x14ac:dyDescent="0.25">
      <c r="A44" s="8">
        <v>28</v>
      </c>
      <c r="B44" s="54" t="s">
        <v>133</v>
      </c>
      <c r="C44" s="7" t="s">
        <v>52</v>
      </c>
      <c r="D44" s="7" t="s">
        <v>10</v>
      </c>
      <c r="E44" s="15">
        <v>358686</v>
      </c>
      <c r="F44" s="14">
        <f t="shared" si="0"/>
        <v>430423.2</v>
      </c>
      <c r="G44" s="51" t="s">
        <v>189</v>
      </c>
    </row>
    <row r="45" spans="1:7" s="5" customFormat="1" x14ac:dyDescent="0.25">
      <c r="A45" s="8">
        <v>29</v>
      </c>
      <c r="B45" s="54" t="s">
        <v>134</v>
      </c>
      <c r="C45" s="7" t="s">
        <v>53</v>
      </c>
      <c r="D45" s="7" t="s">
        <v>10</v>
      </c>
      <c r="E45" s="16">
        <v>401483</v>
      </c>
      <c r="F45" s="18">
        <f t="shared" si="0"/>
        <v>481779.6</v>
      </c>
      <c r="G45" s="67" t="s">
        <v>189</v>
      </c>
    </row>
    <row r="46" spans="1:7" s="5" customFormat="1" x14ac:dyDescent="0.25">
      <c r="A46" s="8">
        <v>30</v>
      </c>
      <c r="B46" s="54" t="s">
        <v>135</v>
      </c>
      <c r="C46" s="7" t="s">
        <v>66</v>
      </c>
      <c r="D46" s="7" t="s">
        <v>10</v>
      </c>
      <c r="E46" s="16">
        <v>458817</v>
      </c>
      <c r="F46" s="18">
        <f t="shared" si="0"/>
        <v>550580.4</v>
      </c>
      <c r="G46" s="67" t="s">
        <v>189</v>
      </c>
    </row>
    <row r="47" spans="1:7" s="5" customFormat="1" x14ac:dyDescent="0.25">
      <c r="A47" s="8">
        <v>31</v>
      </c>
      <c r="B47" s="54" t="s">
        <v>136</v>
      </c>
      <c r="C47" s="7" t="s">
        <v>67</v>
      </c>
      <c r="D47" s="7" t="s">
        <v>10</v>
      </c>
      <c r="E47" s="16">
        <v>514150</v>
      </c>
      <c r="F47" s="18">
        <f t="shared" si="0"/>
        <v>616980</v>
      </c>
      <c r="G47" s="67" t="s">
        <v>189</v>
      </c>
    </row>
    <row r="48" spans="1:7" s="5" customFormat="1" x14ac:dyDescent="0.25">
      <c r="A48" s="8">
        <v>32</v>
      </c>
      <c r="B48" s="54" t="s">
        <v>137</v>
      </c>
      <c r="C48" s="7" t="s">
        <v>68</v>
      </c>
      <c r="D48" s="7" t="s">
        <v>10</v>
      </c>
      <c r="E48" s="16">
        <v>585810</v>
      </c>
      <c r="F48" s="18">
        <f t="shared" si="0"/>
        <v>702972</v>
      </c>
      <c r="G48" s="67" t="s">
        <v>189</v>
      </c>
    </row>
    <row r="49" spans="1:7" s="5" customFormat="1" x14ac:dyDescent="0.25">
      <c r="A49" s="8">
        <v>33</v>
      </c>
      <c r="B49" s="54" t="s">
        <v>138</v>
      </c>
      <c r="C49" s="7" t="s">
        <v>69</v>
      </c>
      <c r="D49" s="7" t="s">
        <v>10</v>
      </c>
      <c r="E49" s="16">
        <v>613040</v>
      </c>
      <c r="F49" s="18">
        <f t="shared" si="0"/>
        <v>735648</v>
      </c>
      <c r="G49" s="67" t="s">
        <v>189</v>
      </c>
    </row>
    <row r="50" spans="1:7" s="5" customFormat="1" x14ac:dyDescent="0.25">
      <c r="A50" s="8">
        <v>34</v>
      </c>
      <c r="B50" s="54" t="s">
        <v>139</v>
      </c>
      <c r="C50" s="7" t="s">
        <v>70</v>
      </c>
      <c r="D50" s="7" t="s">
        <v>10</v>
      </c>
      <c r="E50" s="16">
        <v>592410</v>
      </c>
      <c r="F50" s="18">
        <f t="shared" si="0"/>
        <v>710892</v>
      </c>
      <c r="G50" s="67" t="s">
        <v>189</v>
      </c>
    </row>
    <row r="51" spans="1:7" s="5" customFormat="1" x14ac:dyDescent="0.25">
      <c r="A51" s="8">
        <v>35</v>
      </c>
      <c r="B51" s="54" t="s">
        <v>140</v>
      </c>
      <c r="C51" s="7" t="s">
        <v>55</v>
      </c>
      <c r="D51" s="8" t="s">
        <v>10</v>
      </c>
      <c r="E51" s="17">
        <v>889580</v>
      </c>
      <c r="F51" s="18">
        <f t="shared" si="0"/>
        <v>1067496</v>
      </c>
      <c r="G51" s="67" t="s">
        <v>189</v>
      </c>
    </row>
    <row r="52" spans="1:7" s="5" customFormat="1" x14ac:dyDescent="0.25">
      <c r="A52" s="8">
        <v>36</v>
      </c>
      <c r="B52" s="54" t="s">
        <v>141</v>
      </c>
      <c r="C52" s="7" t="s">
        <v>54</v>
      </c>
      <c r="D52" s="8" t="s">
        <v>10</v>
      </c>
      <c r="E52" s="17">
        <v>993882</v>
      </c>
      <c r="F52" s="18">
        <f t="shared" si="0"/>
        <v>1192658.3999999999</v>
      </c>
      <c r="G52" s="67" t="s">
        <v>189</v>
      </c>
    </row>
    <row r="53" spans="1:7" s="5" customFormat="1" x14ac:dyDescent="0.25">
      <c r="A53" s="8">
        <v>37</v>
      </c>
      <c r="B53" s="54" t="s">
        <v>142</v>
      </c>
      <c r="C53" s="7" t="s">
        <v>18</v>
      </c>
      <c r="D53" s="8" t="s">
        <v>10</v>
      </c>
      <c r="E53" s="17">
        <v>1153768</v>
      </c>
      <c r="F53" s="18">
        <f t="shared" si="0"/>
        <v>1384521.5999999999</v>
      </c>
      <c r="G53" s="67" t="s">
        <v>189</v>
      </c>
    </row>
    <row r="54" spans="1:7" s="5" customFormat="1" x14ac:dyDescent="0.25">
      <c r="A54" s="8">
        <v>38</v>
      </c>
      <c r="B54" s="54" t="s">
        <v>143</v>
      </c>
      <c r="C54" s="7" t="s">
        <v>19</v>
      </c>
      <c r="D54" s="8" t="s">
        <v>10</v>
      </c>
      <c r="E54" s="17">
        <v>1220479</v>
      </c>
      <c r="F54" s="18">
        <f t="shared" si="0"/>
        <v>1464574.8</v>
      </c>
      <c r="G54" s="67" t="s">
        <v>189</v>
      </c>
    </row>
    <row r="55" spans="1:7" s="5" customFormat="1" x14ac:dyDescent="0.25">
      <c r="A55" s="8">
        <v>39</v>
      </c>
      <c r="B55" s="54" t="s">
        <v>144</v>
      </c>
      <c r="C55" s="7" t="s">
        <v>20</v>
      </c>
      <c r="D55" s="8" t="s">
        <v>10</v>
      </c>
      <c r="E55" s="17">
        <v>1487565</v>
      </c>
      <c r="F55" s="18">
        <f t="shared" si="0"/>
        <v>1785078</v>
      </c>
      <c r="G55" s="67" t="s">
        <v>189</v>
      </c>
    </row>
    <row r="56" spans="1:7" s="5" customFormat="1" x14ac:dyDescent="0.25">
      <c r="A56" s="8">
        <v>40</v>
      </c>
      <c r="B56" s="54" t="s">
        <v>145</v>
      </c>
      <c r="C56" s="7" t="s">
        <v>21</v>
      </c>
      <c r="D56" s="8" t="s">
        <v>10</v>
      </c>
      <c r="E56" s="17">
        <v>197381</v>
      </c>
      <c r="F56" s="18">
        <f t="shared" si="0"/>
        <v>236857.19999999998</v>
      </c>
      <c r="G56" s="87" t="s">
        <v>192</v>
      </c>
    </row>
    <row r="57" spans="1:7" s="5" customFormat="1" x14ac:dyDescent="0.25">
      <c r="A57" s="8">
        <v>41</v>
      </c>
      <c r="B57" s="54" t="s">
        <v>146</v>
      </c>
      <c r="C57" s="7" t="s">
        <v>22</v>
      </c>
      <c r="D57" s="8" t="s">
        <v>10</v>
      </c>
      <c r="E57" s="17">
        <v>217775</v>
      </c>
      <c r="F57" s="18">
        <f t="shared" si="0"/>
        <v>261330</v>
      </c>
      <c r="G57" s="85"/>
    </row>
    <row r="58" spans="1:7" s="5" customFormat="1" x14ac:dyDescent="0.25">
      <c r="A58" s="8">
        <v>42</v>
      </c>
      <c r="B58" s="54" t="s">
        <v>147</v>
      </c>
      <c r="C58" s="7" t="s">
        <v>23</v>
      </c>
      <c r="D58" s="8" t="s">
        <v>10</v>
      </c>
      <c r="E58" s="17">
        <v>234024</v>
      </c>
      <c r="F58" s="18">
        <f t="shared" si="0"/>
        <v>280828.79999999999</v>
      </c>
      <c r="G58" s="85"/>
    </row>
    <row r="59" spans="1:7" s="5" customFormat="1" x14ac:dyDescent="0.25">
      <c r="A59" s="8">
        <v>43</v>
      </c>
      <c r="B59" s="54" t="s">
        <v>148</v>
      </c>
      <c r="C59" s="7" t="s">
        <v>24</v>
      </c>
      <c r="D59" s="8" t="s">
        <v>10</v>
      </c>
      <c r="E59" s="17">
        <v>284185</v>
      </c>
      <c r="F59" s="18">
        <f t="shared" si="0"/>
        <v>341022</v>
      </c>
      <c r="G59" s="85"/>
    </row>
    <row r="60" spans="1:7" s="5" customFormat="1" x14ac:dyDescent="0.25">
      <c r="A60" s="8">
        <v>44</v>
      </c>
      <c r="B60" s="54" t="s">
        <v>149</v>
      </c>
      <c r="C60" s="7" t="s">
        <v>25</v>
      </c>
      <c r="D60" s="8" t="s">
        <v>10</v>
      </c>
      <c r="E60" s="17">
        <v>328318</v>
      </c>
      <c r="F60" s="18">
        <f t="shared" si="0"/>
        <v>393981.6</v>
      </c>
      <c r="G60" s="85"/>
    </row>
    <row r="61" spans="1:7" s="5" customFormat="1" x14ac:dyDescent="0.25">
      <c r="A61" s="8">
        <v>45</v>
      </c>
      <c r="B61" s="54" t="s">
        <v>150</v>
      </c>
      <c r="C61" s="7" t="s">
        <v>26</v>
      </c>
      <c r="D61" s="8" t="s">
        <v>10</v>
      </c>
      <c r="E61" s="17">
        <v>407211</v>
      </c>
      <c r="F61" s="18">
        <f t="shared" si="0"/>
        <v>488653.19999999995</v>
      </c>
      <c r="G61" s="85"/>
    </row>
    <row r="62" spans="1:7" s="5" customFormat="1" x14ac:dyDescent="0.25">
      <c r="A62" s="8">
        <v>46</v>
      </c>
      <c r="B62" s="54" t="s">
        <v>151</v>
      </c>
      <c r="C62" s="7" t="s">
        <v>27</v>
      </c>
      <c r="D62" s="8" t="s">
        <v>10</v>
      </c>
      <c r="E62" s="17">
        <v>394336</v>
      </c>
      <c r="F62" s="18">
        <f t="shared" si="0"/>
        <v>473203.19999999995</v>
      </c>
      <c r="G62" s="85"/>
    </row>
    <row r="63" spans="1:7" s="5" customFormat="1" x14ac:dyDescent="0.25">
      <c r="A63" s="8">
        <v>47</v>
      </c>
      <c r="B63" s="54" t="s">
        <v>152</v>
      </c>
      <c r="C63" s="7" t="s">
        <v>28</v>
      </c>
      <c r="D63" s="8" t="s">
        <v>10</v>
      </c>
      <c r="E63" s="17">
        <v>787999</v>
      </c>
      <c r="F63" s="18">
        <f t="shared" si="0"/>
        <v>945598.79999999993</v>
      </c>
      <c r="G63" s="85"/>
    </row>
    <row r="64" spans="1:7" s="5" customFormat="1" x14ac:dyDescent="0.25">
      <c r="A64" s="8">
        <v>48</v>
      </c>
      <c r="B64" s="54" t="s">
        <v>153</v>
      </c>
      <c r="C64" s="8" t="s">
        <v>77</v>
      </c>
      <c r="D64" s="8" t="s">
        <v>10</v>
      </c>
      <c r="E64" s="17">
        <v>18460</v>
      </c>
      <c r="F64" s="18">
        <f t="shared" si="0"/>
        <v>22152</v>
      </c>
      <c r="G64" s="72" t="s">
        <v>193</v>
      </c>
    </row>
    <row r="65" spans="1:7" s="5" customFormat="1" ht="31.5" x14ac:dyDescent="0.25">
      <c r="A65" s="8">
        <v>49</v>
      </c>
      <c r="B65" s="54" t="s">
        <v>154</v>
      </c>
      <c r="C65" s="7" t="s">
        <v>45</v>
      </c>
      <c r="D65" s="8" t="s">
        <v>10</v>
      </c>
      <c r="E65" s="17">
        <v>16626</v>
      </c>
      <c r="F65" s="18">
        <f t="shared" si="0"/>
        <v>19951.2</v>
      </c>
      <c r="G65" s="72" t="s">
        <v>194</v>
      </c>
    </row>
    <row r="66" spans="1:7" s="5" customFormat="1" x14ac:dyDescent="0.25">
      <c r="A66" s="8">
        <v>50</v>
      </c>
      <c r="B66" s="54" t="s">
        <v>155</v>
      </c>
      <c r="C66" s="7" t="s">
        <v>46</v>
      </c>
      <c r="D66" s="8" t="s">
        <v>44</v>
      </c>
      <c r="E66" s="17">
        <v>23167</v>
      </c>
      <c r="F66" s="18">
        <f t="shared" si="0"/>
        <v>27800.399999999998</v>
      </c>
      <c r="G66" s="72" t="s">
        <v>195</v>
      </c>
    </row>
    <row r="67" spans="1:7" s="5" customFormat="1" ht="16.5" thickBot="1" x14ac:dyDescent="0.3">
      <c r="A67" s="8">
        <v>51</v>
      </c>
      <c r="B67" s="59" t="s">
        <v>156</v>
      </c>
      <c r="C67" s="12" t="s">
        <v>47</v>
      </c>
      <c r="D67" s="10" t="s">
        <v>48</v>
      </c>
      <c r="E67" s="20">
        <v>58281</v>
      </c>
      <c r="F67" s="21">
        <f t="shared" si="0"/>
        <v>69937.2</v>
      </c>
      <c r="G67" s="52"/>
    </row>
    <row r="68" spans="1:7" s="5" customFormat="1" x14ac:dyDescent="0.25">
      <c r="A68" s="8">
        <v>52</v>
      </c>
      <c r="B68" s="53" t="s">
        <v>157</v>
      </c>
      <c r="C68" s="6" t="s">
        <v>29</v>
      </c>
      <c r="D68" s="6" t="s">
        <v>32</v>
      </c>
      <c r="E68" s="15">
        <v>2101720</v>
      </c>
      <c r="F68" s="14">
        <f t="shared" si="0"/>
        <v>2522064</v>
      </c>
      <c r="G68" s="51"/>
    </row>
    <row r="69" spans="1:7" s="5" customFormat="1" x14ac:dyDescent="0.25">
      <c r="A69" s="8">
        <v>53</v>
      </c>
      <c r="B69" s="55" t="s">
        <v>158</v>
      </c>
      <c r="C69" s="8" t="s">
        <v>30</v>
      </c>
      <c r="D69" s="8" t="s">
        <v>33</v>
      </c>
      <c r="E69" s="17">
        <v>2312</v>
      </c>
      <c r="F69" s="18">
        <f t="shared" si="0"/>
        <v>2774.4</v>
      </c>
      <c r="G69" s="67"/>
    </row>
    <row r="70" spans="1:7" s="5" customFormat="1" ht="16.5" thickBot="1" x14ac:dyDescent="0.3">
      <c r="A70" s="8">
        <v>54</v>
      </c>
      <c r="B70" s="56" t="s">
        <v>159</v>
      </c>
      <c r="C70" s="10" t="s">
        <v>31</v>
      </c>
      <c r="D70" s="10" t="s">
        <v>33</v>
      </c>
      <c r="E70" s="20">
        <v>2094</v>
      </c>
      <c r="F70" s="18">
        <f t="shared" si="0"/>
        <v>2512.7999999999997</v>
      </c>
      <c r="G70" s="52"/>
    </row>
    <row r="71" spans="1:7" s="5" customFormat="1" x14ac:dyDescent="0.25">
      <c r="A71" s="25">
        <v>55</v>
      </c>
      <c r="B71" s="6" t="s">
        <v>160</v>
      </c>
      <c r="C71" s="60" t="s">
        <v>72</v>
      </c>
      <c r="D71" s="6" t="s">
        <v>4</v>
      </c>
      <c r="E71" s="15">
        <v>3020</v>
      </c>
      <c r="F71" s="18">
        <f t="shared" si="0"/>
        <v>3624</v>
      </c>
      <c r="G71" s="51"/>
    </row>
    <row r="72" spans="1:7" s="5" customFormat="1" ht="31.5" x14ac:dyDescent="0.25">
      <c r="A72" s="25">
        <v>56</v>
      </c>
      <c r="B72" s="8" t="s">
        <v>161</v>
      </c>
      <c r="C72" s="61" t="s">
        <v>71</v>
      </c>
      <c r="D72" s="7" t="s">
        <v>4</v>
      </c>
      <c r="E72" s="17">
        <v>7712</v>
      </c>
      <c r="F72" s="18">
        <f t="shared" si="0"/>
        <v>9254.4</v>
      </c>
      <c r="G72" s="67"/>
    </row>
    <row r="73" spans="1:7" s="5" customFormat="1" ht="31.5" x14ac:dyDescent="0.25">
      <c r="A73" s="25">
        <v>57</v>
      </c>
      <c r="B73" s="8" t="s">
        <v>162</v>
      </c>
      <c r="C73" s="61" t="s">
        <v>73</v>
      </c>
      <c r="D73" s="7" t="s">
        <v>4</v>
      </c>
      <c r="E73" s="17">
        <v>11378</v>
      </c>
      <c r="F73" s="18">
        <f t="shared" si="0"/>
        <v>13653.6</v>
      </c>
      <c r="G73" s="67"/>
    </row>
    <row r="74" spans="1:7" s="5" customFormat="1" ht="31.5" x14ac:dyDescent="0.25">
      <c r="A74" s="25">
        <v>58</v>
      </c>
      <c r="B74" s="8" t="s">
        <v>163</v>
      </c>
      <c r="C74" s="61" t="s">
        <v>34</v>
      </c>
      <c r="D74" s="7" t="s">
        <v>4</v>
      </c>
      <c r="E74" s="17">
        <v>5048</v>
      </c>
      <c r="F74" s="18">
        <f t="shared" si="0"/>
        <v>6057.5999999999995</v>
      </c>
      <c r="G74" s="67"/>
    </row>
    <row r="75" spans="1:7" s="5" customFormat="1" ht="31.5" x14ac:dyDescent="0.25">
      <c r="A75" s="25">
        <v>59</v>
      </c>
      <c r="B75" s="8" t="s">
        <v>164</v>
      </c>
      <c r="C75" s="61" t="s">
        <v>35</v>
      </c>
      <c r="D75" s="7" t="s">
        <v>4</v>
      </c>
      <c r="E75" s="17">
        <v>9955</v>
      </c>
      <c r="F75" s="18">
        <f t="shared" si="0"/>
        <v>11946</v>
      </c>
      <c r="G75" s="67"/>
    </row>
    <row r="76" spans="1:7" s="5" customFormat="1" ht="32.25" thickBot="1" x14ac:dyDescent="0.3">
      <c r="A76" s="25">
        <v>60</v>
      </c>
      <c r="B76" s="8" t="s">
        <v>165</v>
      </c>
      <c r="C76" s="61" t="s">
        <v>43</v>
      </c>
      <c r="D76" s="7" t="s">
        <v>4</v>
      </c>
      <c r="E76" s="20">
        <v>15200</v>
      </c>
      <c r="F76" s="21">
        <f t="shared" si="0"/>
        <v>18240</v>
      </c>
      <c r="G76" s="67"/>
    </row>
    <row r="77" spans="1:7" s="5" customFormat="1" x14ac:dyDescent="0.25">
      <c r="A77" s="25">
        <v>61</v>
      </c>
      <c r="B77" s="8" t="s">
        <v>166</v>
      </c>
      <c r="C77" s="61" t="s">
        <v>36</v>
      </c>
      <c r="D77" s="7" t="s">
        <v>4</v>
      </c>
      <c r="E77" s="16">
        <v>1952</v>
      </c>
      <c r="F77" s="14">
        <f t="shared" si="0"/>
        <v>2342.4</v>
      </c>
      <c r="G77" s="67"/>
    </row>
    <row r="78" spans="1:7" s="5" customFormat="1" ht="16.5" thickBot="1" x14ac:dyDescent="0.3">
      <c r="A78" s="25">
        <v>62</v>
      </c>
      <c r="B78" s="8" t="s">
        <v>167</v>
      </c>
      <c r="C78" s="61" t="s">
        <v>37</v>
      </c>
      <c r="D78" s="7" t="s">
        <v>4</v>
      </c>
      <c r="E78" s="19">
        <v>2545</v>
      </c>
      <c r="F78" s="21">
        <f t="shared" si="0"/>
        <v>3054</v>
      </c>
      <c r="G78" s="67"/>
    </row>
    <row r="79" spans="1:7" s="5" customFormat="1" x14ac:dyDescent="0.25">
      <c r="A79" s="25">
        <v>63</v>
      </c>
      <c r="B79" s="8" t="s">
        <v>168</v>
      </c>
      <c r="C79" s="61" t="s">
        <v>38</v>
      </c>
      <c r="D79" s="8" t="s">
        <v>10</v>
      </c>
      <c r="E79" s="15">
        <v>52726</v>
      </c>
      <c r="F79" s="14">
        <f t="shared" si="0"/>
        <v>63271.199999999997</v>
      </c>
      <c r="G79" s="67"/>
    </row>
    <row r="80" spans="1:7" s="5" customFormat="1" x14ac:dyDescent="0.25">
      <c r="A80" s="25">
        <v>64</v>
      </c>
      <c r="B80" s="8" t="s">
        <v>169</v>
      </c>
      <c r="C80" s="61" t="s">
        <v>39</v>
      </c>
      <c r="D80" s="8" t="s">
        <v>10</v>
      </c>
      <c r="E80" s="17">
        <v>69707</v>
      </c>
      <c r="F80" s="18">
        <f t="shared" si="0"/>
        <v>83648.399999999994</v>
      </c>
      <c r="G80" s="67"/>
    </row>
    <row r="81" spans="1:7" s="5" customFormat="1" x14ac:dyDescent="0.25">
      <c r="A81" s="25">
        <v>65</v>
      </c>
      <c r="B81" s="8" t="s">
        <v>170</v>
      </c>
      <c r="C81" s="61" t="s">
        <v>41</v>
      </c>
      <c r="D81" s="8" t="s">
        <v>10</v>
      </c>
      <c r="E81" s="17">
        <v>6971</v>
      </c>
      <c r="F81" s="18">
        <f t="shared" si="0"/>
        <v>8365.1999999999989</v>
      </c>
      <c r="G81" s="67"/>
    </row>
    <row r="82" spans="1:7" s="5" customFormat="1" x14ac:dyDescent="0.25">
      <c r="A82" s="25">
        <v>66</v>
      </c>
      <c r="B82" s="8" t="s">
        <v>171</v>
      </c>
      <c r="C82" s="61" t="s">
        <v>40</v>
      </c>
      <c r="D82" s="8" t="s">
        <v>10</v>
      </c>
      <c r="E82" s="17">
        <v>32413</v>
      </c>
      <c r="F82" s="18">
        <f t="shared" ref="F82:F104" si="1">E82*1.2</f>
        <v>38895.599999999999</v>
      </c>
      <c r="G82" s="67"/>
    </row>
    <row r="83" spans="1:7" s="5" customFormat="1" x14ac:dyDescent="0.25">
      <c r="A83" s="25">
        <v>67</v>
      </c>
      <c r="B83" s="8" t="s">
        <v>172</v>
      </c>
      <c r="C83" s="61" t="s">
        <v>42</v>
      </c>
      <c r="D83" s="8" t="s">
        <v>10</v>
      </c>
      <c r="E83" s="17">
        <v>2516</v>
      </c>
      <c r="F83" s="18">
        <f t="shared" si="1"/>
        <v>3019.2</v>
      </c>
      <c r="G83" s="67"/>
    </row>
    <row r="84" spans="1:7" s="5" customFormat="1" x14ac:dyDescent="0.25">
      <c r="A84" s="25">
        <v>68</v>
      </c>
      <c r="B84" s="8" t="s">
        <v>173</v>
      </c>
      <c r="C84" s="61" t="s">
        <v>50</v>
      </c>
      <c r="D84" s="8" t="s">
        <v>10</v>
      </c>
      <c r="E84" s="17">
        <v>6619</v>
      </c>
      <c r="F84" s="18">
        <f t="shared" si="1"/>
        <v>7942.7999999999993</v>
      </c>
      <c r="G84" s="67"/>
    </row>
    <row r="85" spans="1:7" s="5" customFormat="1" x14ac:dyDescent="0.25">
      <c r="A85" s="25">
        <v>69</v>
      </c>
      <c r="B85" s="8" t="s">
        <v>174</v>
      </c>
      <c r="C85" s="62" t="s">
        <v>49</v>
      </c>
      <c r="D85" s="8" t="s">
        <v>44</v>
      </c>
      <c r="E85" s="17">
        <v>5098</v>
      </c>
      <c r="F85" s="18">
        <f t="shared" si="1"/>
        <v>6117.5999999999995</v>
      </c>
      <c r="G85" s="67"/>
    </row>
    <row r="86" spans="1:7" s="5" customFormat="1" ht="16.5" thickBot="1" x14ac:dyDescent="0.3">
      <c r="A86" s="25">
        <v>70</v>
      </c>
      <c r="B86" s="10" t="s">
        <v>175</v>
      </c>
      <c r="C86" s="58" t="s">
        <v>51</v>
      </c>
      <c r="D86" s="10" t="s">
        <v>48</v>
      </c>
      <c r="E86" s="20">
        <v>19727</v>
      </c>
      <c r="F86" s="21">
        <f t="shared" si="1"/>
        <v>23672.399999999998</v>
      </c>
      <c r="G86" s="52"/>
    </row>
    <row r="87" spans="1:7" s="5" customFormat="1" x14ac:dyDescent="0.25">
      <c r="A87" s="25">
        <v>71</v>
      </c>
      <c r="B87" s="7" t="s">
        <v>204</v>
      </c>
      <c r="C87" s="6" t="s">
        <v>209</v>
      </c>
      <c r="D87" s="6" t="s">
        <v>208</v>
      </c>
      <c r="E87" s="15">
        <v>2034274</v>
      </c>
      <c r="F87" s="14">
        <f t="shared" si="1"/>
        <v>2441128.7999999998</v>
      </c>
      <c r="G87" s="73"/>
    </row>
    <row r="88" spans="1:7" s="5" customFormat="1" ht="16.5" thickBot="1" x14ac:dyDescent="0.3">
      <c r="A88" s="25">
        <v>72</v>
      </c>
      <c r="B88" s="9" t="s">
        <v>205</v>
      </c>
      <c r="C88" s="47" t="s">
        <v>210</v>
      </c>
      <c r="D88" s="47" t="s">
        <v>208</v>
      </c>
      <c r="E88" s="20">
        <v>1999861</v>
      </c>
      <c r="F88" s="21">
        <f t="shared" si="1"/>
        <v>2399833.1999999997</v>
      </c>
      <c r="G88" s="74"/>
    </row>
    <row r="89" spans="1:7" s="11" customFormat="1" ht="18.75" x14ac:dyDescent="0.3">
      <c r="A89" s="25">
        <v>73</v>
      </c>
      <c r="B89" s="66" t="s">
        <v>176</v>
      </c>
      <c r="C89" s="6" t="s">
        <v>211</v>
      </c>
      <c r="D89" s="6" t="s">
        <v>78</v>
      </c>
      <c r="E89" s="15">
        <v>3042</v>
      </c>
      <c r="F89" s="14">
        <f t="shared" si="1"/>
        <v>3650.4</v>
      </c>
      <c r="G89" s="51"/>
    </row>
    <row r="90" spans="1:7" s="11" customFormat="1" ht="18.75" x14ac:dyDescent="0.3">
      <c r="A90" s="25">
        <v>74</v>
      </c>
      <c r="B90" s="25" t="s">
        <v>177</v>
      </c>
      <c r="C90" s="8" t="s">
        <v>212</v>
      </c>
      <c r="D90" s="8" t="s">
        <v>78</v>
      </c>
      <c r="E90" s="17">
        <v>3360</v>
      </c>
      <c r="F90" s="18">
        <f t="shared" si="1"/>
        <v>4032</v>
      </c>
      <c r="G90" s="67"/>
    </row>
    <row r="91" spans="1:7" s="11" customFormat="1" ht="18.75" x14ac:dyDescent="0.3">
      <c r="A91" s="25">
        <v>75</v>
      </c>
      <c r="B91" s="25" t="s">
        <v>178</v>
      </c>
      <c r="C91" s="8" t="s">
        <v>213</v>
      </c>
      <c r="D91" s="8" t="s">
        <v>78</v>
      </c>
      <c r="E91" s="17">
        <v>4854</v>
      </c>
      <c r="F91" s="18">
        <f t="shared" si="1"/>
        <v>5824.8</v>
      </c>
      <c r="G91" s="67"/>
    </row>
    <row r="92" spans="1:7" s="11" customFormat="1" ht="18.75" x14ac:dyDescent="0.3">
      <c r="A92" s="25">
        <v>76</v>
      </c>
      <c r="B92" s="25" t="s">
        <v>179</v>
      </c>
      <c r="C92" s="8" t="s">
        <v>214</v>
      </c>
      <c r="D92" s="8" t="s">
        <v>78</v>
      </c>
      <c r="E92" s="17">
        <v>2857</v>
      </c>
      <c r="F92" s="18">
        <f t="shared" si="1"/>
        <v>3428.4</v>
      </c>
      <c r="G92" s="67"/>
    </row>
    <row r="93" spans="1:7" s="5" customFormat="1" ht="16.5" thickBot="1" x14ac:dyDescent="0.3">
      <c r="A93" s="25">
        <v>77</v>
      </c>
      <c r="B93" s="68" t="s">
        <v>180</v>
      </c>
      <c r="C93" s="10" t="s">
        <v>215</v>
      </c>
      <c r="D93" s="10" t="s">
        <v>78</v>
      </c>
      <c r="E93" s="20">
        <v>3214</v>
      </c>
      <c r="F93" s="21">
        <f t="shared" si="1"/>
        <v>3856.7999999999997</v>
      </c>
      <c r="G93" s="52"/>
    </row>
    <row r="94" spans="1:7" s="5" customFormat="1" x14ac:dyDescent="0.25">
      <c r="A94" s="25">
        <v>78</v>
      </c>
      <c r="B94" s="65" t="s">
        <v>181</v>
      </c>
      <c r="C94" s="7" t="s">
        <v>82</v>
      </c>
      <c r="D94" s="7" t="s">
        <v>86</v>
      </c>
      <c r="E94" s="16">
        <v>8797.44</v>
      </c>
      <c r="F94" s="14">
        <f t="shared" si="1"/>
        <v>10556.928</v>
      </c>
      <c r="G94" s="75"/>
    </row>
    <row r="95" spans="1:7" s="5" customFormat="1" x14ac:dyDescent="0.25">
      <c r="A95" s="25">
        <v>79</v>
      </c>
      <c r="B95" s="25" t="s">
        <v>182</v>
      </c>
      <c r="C95" s="8" t="s">
        <v>87</v>
      </c>
      <c r="D95" s="7" t="s">
        <v>89</v>
      </c>
      <c r="E95" s="17">
        <v>29324.82</v>
      </c>
      <c r="F95" s="18">
        <f t="shared" si="1"/>
        <v>35189.784</v>
      </c>
      <c r="G95" s="67"/>
    </row>
    <row r="96" spans="1:7" s="5" customFormat="1" x14ac:dyDescent="0.25">
      <c r="A96" s="25">
        <v>80</v>
      </c>
      <c r="B96" s="25" t="s">
        <v>183</v>
      </c>
      <c r="C96" s="8" t="s">
        <v>83</v>
      </c>
      <c r="D96" s="7" t="s">
        <v>86</v>
      </c>
      <c r="E96" s="17">
        <v>65692.11</v>
      </c>
      <c r="F96" s="18">
        <f t="shared" si="1"/>
        <v>78830.531999999992</v>
      </c>
      <c r="G96" s="67"/>
    </row>
    <row r="97" spans="1:7" s="5" customFormat="1" x14ac:dyDescent="0.25">
      <c r="A97" s="25">
        <v>81</v>
      </c>
      <c r="B97" s="25" t="s">
        <v>184</v>
      </c>
      <c r="C97" s="8" t="s">
        <v>88</v>
      </c>
      <c r="D97" s="7" t="s">
        <v>89</v>
      </c>
      <c r="E97" s="17">
        <v>158931.5</v>
      </c>
      <c r="F97" s="18">
        <f t="shared" si="1"/>
        <v>190717.8</v>
      </c>
      <c r="G97" s="67"/>
    </row>
    <row r="98" spans="1:7" s="5" customFormat="1" x14ac:dyDescent="0.25">
      <c r="A98" s="25">
        <v>82</v>
      </c>
      <c r="B98" s="25" t="s">
        <v>185</v>
      </c>
      <c r="C98" s="8" t="s">
        <v>84</v>
      </c>
      <c r="D98" s="7" t="s">
        <v>86</v>
      </c>
      <c r="E98" s="17">
        <v>67101.899999999994</v>
      </c>
      <c r="F98" s="18">
        <f t="shared" si="1"/>
        <v>80522.279999999984</v>
      </c>
      <c r="G98" s="67"/>
    </row>
    <row r="99" spans="1:7" s="5" customFormat="1" x14ac:dyDescent="0.25">
      <c r="A99" s="25">
        <v>83</v>
      </c>
      <c r="B99" s="25" t="s">
        <v>186</v>
      </c>
      <c r="C99" s="8" t="s">
        <v>85</v>
      </c>
      <c r="D99" s="7" t="s">
        <v>86</v>
      </c>
      <c r="E99" s="17">
        <v>212274.29</v>
      </c>
      <c r="F99" s="18">
        <f t="shared" si="1"/>
        <v>254729.14799999999</v>
      </c>
      <c r="G99" s="67"/>
    </row>
    <row r="100" spans="1:7" s="5" customFormat="1" ht="31.5" x14ac:dyDescent="0.25">
      <c r="A100" s="25">
        <v>84</v>
      </c>
      <c r="B100" s="25" t="s">
        <v>216</v>
      </c>
      <c r="C100" s="8" t="s">
        <v>219</v>
      </c>
      <c r="D100" s="7" t="s">
        <v>32</v>
      </c>
      <c r="E100" s="17">
        <v>44089.69</v>
      </c>
      <c r="F100" s="18">
        <f t="shared" si="1"/>
        <v>52907.628000000004</v>
      </c>
      <c r="G100" s="67"/>
    </row>
    <row r="101" spans="1:7" s="5" customFormat="1" x14ac:dyDescent="0.25">
      <c r="A101" s="25">
        <v>85</v>
      </c>
      <c r="B101" s="25" t="s">
        <v>217</v>
      </c>
      <c r="C101" s="8" t="s">
        <v>222</v>
      </c>
      <c r="D101" s="7" t="s">
        <v>32</v>
      </c>
      <c r="E101" s="17">
        <v>61417.18</v>
      </c>
      <c r="F101" s="18">
        <f t="shared" si="1"/>
        <v>73700.615999999995</v>
      </c>
      <c r="G101" s="67"/>
    </row>
    <row r="102" spans="1:7" s="5" customFormat="1" ht="31.5" x14ac:dyDescent="0.25">
      <c r="A102" s="25">
        <v>86</v>
      </c>
      <c r="B102" s="25" t="s">
        <v>218</v>
      </c>
      <c r="C102" s="8" t="s">
        <v>91</v>
      </c>
      <c r="D102" s="7" t="s">
        <v>86</v>
      </c>
      <c r="E102" s="17">
        <v>13851.91</v>
      </c>
      <c r="F102" s="18">
        <f t="shared" si="1"/>
        <v>16622.291999999998</v>
      </c>
      <c r="G102" s="67"/>
    </row>
    <row r="103" spans="1:7" s="5" customFormat="1" ht="47.25" x14ac:dyDescent="0.25">
      <c r="A103" s="25">
        <v>87</v>
      </c>
      <c r="B103" s="25" t="s">
        <v>220</v>
      </c>
      <c r="C103" s="8" t="s">
        <v>92</v>
      </c>
      <c r="D103" s="7" t="s">
        <v>90</v>
      </c>
      <c r="E103" s="17">
        <v>21899.63</v>
      </c>
      <c r="F103" s="18">
        <f t="shared" si="1"/>
        <v>26279.556</v>
      </c>
      <c r="G103" s="67"/>
    </row>
    <row r="104" spans="1:7" s="5" customFormat="1" ht="32.25" thickBot="1" x14ac:dyDescent="0.3">
      <c r="A104" s="25">
        <v>88</v>
      </c>
      <c r="B104" s="25" t="s">
        <v>221</v>
      </c>
      <c r="C104" s="10" t="s">
        <v>223</v>
      </c>
      <c r="D104" s="47" t="s">
        <v>86</v>
      </c>
      <c r="E104" s="19">
        <v>10378.11</v>
      </c>
      <c r="F104" s="21">
        <f t="shared" si="1"/>
        <v>12453.732</v>
      </c>
      <c r="G104" s="72"/>
    </row>
    <row r="105" spans="1:7" s="50" customFormat="1" ht="16.5" thickBot="1" x14ac:dyDescent="0.3">
      <c r="A105" s="64"/>
      <c r="B105" s="48"/>
      <c r="C105" s="48" t="s">
        <v>201</v>
      </c>
      <c r="D105" s="48"/>
      <c r="E105" s="49">
        <f>SUM(E17:E104)</f>
        <v>32357163.579999998</v>
      </c>
      <c r="F105" s="76">
        <f>SUM(F17:F104)</f>
        <v>38828596.295999989</v>
      </c>
      <c r="G105" s="49"/>
    </row>
    <row r="106" spans="1:7" s="5" customFormat="1" x14ac:dyDescent="0.25">
      <c r="A106" s="42"/>
      <c r="B106" s="42"/>
      <c r="C106" s="42"/>
      <c r="D106" s="42"/>
      <c r="E106" s="43"/>
      <c r="F106" s="43"/>
      <c r="G106" s="43"/>
    </row>
    <row r="107" spans="1:7" ht="44.25" customHeight="1" x14ac:dyDescent="0.3">
      <c r="A107" s="79" t="s">
        <v>187</v>
      </c>
      <c r="B107" s="79"/>
      <c r="C107" s="79"/>
      <c r="D107" s="44"/>
      <c r="E107" s="45"/>
      <c r="F107" s="44"/>
      <c r="G107" s="34" t="s">
        <v>188</v>
      </c>
    </row>
    <row r="108" spans="1:7" ht="17.25" x14ac:dyDescent="0.2">
      <c r="A108" s="44"/>
      <c r="B108" s="44"/>
      <c r="C108" s="44"/>
      <c r="D108" s="44"/>
      <c r="E108" s="45"/>
      <c r="F108" s="44"/>
      <c r="G108" s="45"/>
    </row>
    <row r="109" spans="1:7" ht="58.5" customHeight="1" x14ac:dyDescent="0.3">
      <c r="A109" s="79" t="s">
        <v>224</v>
      </c>
      <c r="B109" s="79"/>
      <c r="C109" s="79"/>
      <c r="D109" s="44"/>
      <c r="E109" s="45"/>
      <c r="F109" s="44"/>
      <c r="G109" s="46" t="s">
        <v>225</v>
      </c>
    </row>
    <row r="110" spans="1:7" s="40" customFormat="1" ht="58.5" customHeight="1" x14ac:dyDescent="0.3">
      <c r="A110" s="41"/>
      <c r="B110" s="41"/>
      <c r="C110" s="41"/>
      <c r="D110" s="44"/>
      <c r="E110" s="45"/>
      <c r="F110" s="44"/>
      <c r="G110" s="46"/>
    </row>
    <row r="111" spans="1:7" x14ac:dyDescent="0.2">
      <c r="A111" s="22" t="s">
        <v>93</v>
      </c>
    </row>
    <row r="112" spans="1:7" x14ac:dyDescent="0.2">
      <c r="A112" s="22" t="s">
        <v>94</v>
      </c>
    </row>
    <row r="113" spans="1:1" x14ac:dyDescent="0.2">
      <c r="A113" s="22" t="s">
        <v>95</v>
      </c>
    </row>
  </sheetData>
  <mergeCells count="15">
    <mergeCell ref="A5:D5"/>
    <mergeCell ref="B14:F14"/>
    <mergeCell ref="A109:C109"/>
    <mergeCell ref="A107:C107"/>
    <mergeCell ref="A8:F8"/>
    <mergeCell ref="B9:C9"/>
    <mergeCell ref="B13:C13"/>
    <mergeCell ref="B12:C12"/>
    <mergeCell ref="D6:G6"/>
    <mergeCell ref="G17:G19"/>
    <mergeCell ref="G21:G23"/>
    <mergeCell ref="G28:G30"/>
    <mergeCell ref="G31:G36"/>
    <mergeCell ref="G56:G63"/>
    <mergeCell ref="B10:C10"/>
  </mergeCells>
  <phoneticPr fontId="0" type="noConversion"/>
  <pageMargins left="0.62992125984251968" right="0.23622047244094491" top="0.74803149606299213" bottom="0.55118110236220474" header="0" footer="0"/>
  <pageSetup paperSize="9" scale="96" fitToHeight="10" orientation="landscape" r:id="rId1"/>
  <headerFooter alignWithMargins="0"/>
  <rowBreaks count="4" manualBreakCount="4">
    <brk id="23" max="6" man="1"/>
    <brk id="41" max="6" man="1"/>
    <brk id="70" max="6" man="1"/>
    <brk id="9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</vt:lpstr>
      <vt:lpstr>Лист1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2018-09-23T23:00:33Z</cp:lastPrinted>
  <dcterms:created xsi:type="dcterms:W3CDTF">1996-10-08T23:32:33Z</dcterms:created>
  <dcterms:modified xsi:type="dcterms:W3CDTF">2018-10-24T05:38:24Z</dcterms:modified>
</cp:coreProperties>
</file>