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Аварийные регистраторы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4" i="1" l="1"/>
  <c r="P11" i="1"/>
  <c r="I14" i="1" l="1"/>
  <c r="I11" i="1"/>
  <c r="G13" i="1" l="1"/>
  <c r="G14" i="1" s="1"/>
  <c r="O13" i="1"/>
  <c r="P13" i="1" s="1"/>
  <c r="M13" i="1"/>
  <c r="L13" i="1"/>
  <c r="J13" i="1"/>
  <c r="G10" i="1" l="1"/>
  <c r="G11" i="1" l="1"/>
  <c r="G15" i="1" s="1"/>
  <c r="I10" i="1"/>
  <c r="M10" i="1"/>
  <c r="O10" i="1"/>
  <c r="P10" i="1" s="1"/>
  <c r="L10" i="1"/>
  <c r="J10" i="1"/>
  <c r="P15" i="1" l="1"/>
  <c r="F3" i="1"/>
  <c r="P16" i="1" l="1"/>
  <c r="P17" i="1" s="1"/>
  <c r="G16" i="1"/>
  <c r="G17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<sst xmlns="http://schemas.openxmlformats.org/spreadsheetml/2006/main" count="34" uniqueCount="26">
  <si>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</si>
  <si>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</si>
  <si>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</si>
  <si>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</si>
  <si>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</si>
  <si>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</si>
  <si>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</si>
  <si>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</si>
  <si>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</si>
  <si>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</si>
  <si>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</si>
  <si>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</si>
  <si>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</si>
  <si>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</si>
  <si>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</si>
  <si>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</si>
  <si>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</si>
  <si>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</si>
  <si>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</si>
  <si>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1.2. филиал АО "ДРСК" "Приморские электрические сети"</t>
  </si>
  <si>
    <t>ИТОГО по филиалу "ПЭС"</t>
  </si>
  <si>
    <t>Аварийные регистраторы</t>
  </si>
  <si>
    <t>1.2. филиал АО "ДРСК" "Электрические сети ЕАО"</t>
  </si>
  <si>
    <t>ИТОГО по филиалу "ЭС ЕАО"</t>
  </si>
  <si>
    <t>Регистратор аварийных событий Бреслер-0117.010.3232 или эквивалент для ПС 110/6кВ «АРЗ» согласно Приложению №1.1</t>
  </si>
  <si>
    <t>Регистратор аварийных событий Бреслер-0117.010.2210 или эквивалент для ПС 110/6кВ «Береговая - 1» согласно Приложению №1.2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</si>
</sst>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7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30" xfId="0" applyNumberFormat="1" applyFont="1" applyFill="1" applyBorder="1" applyAlignment="1">
      <alignment horizontal="center" vertical="center" wrapText="1"/>
    </xf>
    <xf numFmtId="9" fontId="8" fillId="2" borderId="33" xfId="0" applyNumberFormat="1" applyFont="1" applyFill="1" applyBorder="1" applyAlignment="1" applyProtection="1">
      <alignment horizontal="center" vertical="top" wrapText="1"/>
    </xf>
    <xf numFmtId="4" fontId="2" fillId="4" borderId="34" xfId="0" applyNumberFormat="1" applyFont="1" applyFill="1" applyBorder="1" applyAlignment="1">
      <alignment horizontal="center" vertical="top" wrapText="1"/>
    </xf>
    <xf numFmtId="4" fontId="2" fillId="4" borderId="38" xfId="0" applyNumberFormat="1" applyFont="1" applyFill="1" applyBorder="1" applyAlignment="1">
      <alignment horizontal="center" vertical="top" wrapText="1"/>
    </xf>
    <xf numFmtId="0" fontId="11" fillId="0" borderId="39" xfId="0" applyNumberFormat="1" applyFont="1" applyBorder="1" applyAlignment="1">
      <alignment horizontal="left" vertical="center" wrapText="1"/>
    </xf>
    <xf numFmtId="0" fontId="11" fillId="0" borderId="26" xfId="0" applyNumberFormat="1" applyFont="1" applyBorder="1" applyAlignment="1">
      <alignment horizontal="left" vertical="center" wrapText="1"/>
    </xf>
    <xf numFmtId="1" fontId="11" fillId="0" borderId="26" xfId="0" applyNumberFormat="1" applyFont="1" applyBorder="1" applyAlignment="1">
      <alignment horizontal="center" vertical="center"/>
    </xf>
    <xf numFmtId="4" fontId="9" fillId="6" borderId="9" xfId="0" applyNumberFormat="1" applyFont="1" applyFill="1" applyBorder="1" applyAlignment="1" applyProtection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1" fontId="13" fillId="0" borderId="39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9" xfId="0" applyNumberFormat="1" applyFont="1" applyFill="1" applyBorder="1" applyAlignment="1" applyProtection="1">
      <alignment horizontal="right" vertical="center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4" fontId="8" fillId="4" borderId="37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32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center"/>
    </xf>
    <xf numFmtId="0" fontId="1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0" fontId="4" fillId="7" borderId="14" xfId="0" applyFont="1" applyFill="1" applyBorder="1" applyAlignment="1">
      <alignment horizontal="left"/>
    </xf>
    <xf numFmtId="0" fontId="1" fillId="6" borderId="43" xfId="0" applyFont="1" applyFill="1" applyBorder="1" applyAlignment="1">
      <alignment horizontal="left"/>
    </xf>
    <xf numFmtId="0" fontId="4" fillId="6" borderId="44" xfId="0" applyFont="1" applyFill="1" applyBorder="1" applyAlignment="1">
      <alignment horizontal="left"/>
    </xf>
    <xf numFmtId="0" fontId="4" fillId="6" borderId="14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tabSelected="1" topLeftCell="A4" zoomScaleNormal="100" workbookViewId="0">
      <selection activeCell="C10" sqref="C10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7" t="s">
        <v>2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8" t="s">
        <v>12</v>
      </c>
      <c r="C3" s="39"/>
      <c r="D3" s="39"/>
      <c r="E3" s="40"/>
      <c r="F3" s="26">
        <f>G15</f>
        <v>2058803.3900000001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7" t="s">
        <v>21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13</v>
      </c>
      <c r="C7" s="40"/>
      <c r="D7" s="50"/>
      <c r="E7" s="50"/>
      <c r="F7" s="51"/>
      <c r="G7" s="52"/>
      <c r="H7" s="5"/>
      <c r="I7" s="38" t="s">
        <v>4</v>
      </c>
      <c r="J7" s="39"/>
      <c r="K7" s="39"/>
      <c r="L7" s="39"/>
      <c r="M7" s="39"/>
      <c r="N7" s="39"/>
      <c r="O7" s="39"/>
      <c r="P7" s="7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60" t="s">
        <v>22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2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76.5" x14ac:dyDescent="0.25">
      <c r="A10" s="6"/>
      <c r="B10" s="11">
        <v>1</v>
      </c>
      <c r="C10" s="31" t="s">
        <v>24</v>
      </c>
      <c r="D10" s="12" t="s">
        <v>14</v>
      </c>
      <c r="E10" s="25">
        <v>1200600</v>
      </c>
      <c r="F10" s="36">
        <v>1</v>
      </c>
      <c r="G10" s="21">
        <f>E10*F10</f>
        <v>1200600</v>
      </c>
      <c r="H10" s="1"/>
      <c r="I10" s="17">
        <f>B10</f>
        <v>1</v>
      </c>
      <c r="J10" s="18" t="str">
        <f>C10</f>
        <v>Регистратор аварийных событий Бреслер-0117.010.3232 или эквивалент для ПС 110/6кВ «АРЗ» согласно Приложению №1.1</v>
      </c>
      <c r="K10" s="13"/>
      <c r="L10" s="19" t="str">
        <f>D10</f>
        <v>шт.</v>
      </c>
      <c r="M10" s="23">
        <f>E10</f>
        <v>1200600</v>
      </c>
      <c r="N10" s="12"/>
      <c r="O10" s="19">
        <f>F10</f>
        <v>1</v>
      </c>
      <c r="P10" s="2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6"/>
      <c r="B11" s="63" t="s">
        <v>23</v>
      </c>
      <c r="C11" s="64"/>
      <c r="D11" s="64"/>
      <c r="E11" s="64"/>
      <c r="F11" s="65"/>
      <c r="G11" s="34">
        <f>G10</f>
        <v>1200600</v>
      </c>
      <c r="H11" s="35"/>
      <c r="I11" s="66" t="str">
        <f>B11</f>
        <v>ИТОГО по филиалу "ЭС ЕАО"</v>
      </c>
      <c r="J11" s="67"/>
      <c r="K11" s="67"/>
      <c r="L11" s="67"/>
      <c r="M11" s="67"/>
      <c r="N11" s="67"/>
      <c r="O11" s="68"/>
      <c r="P11" s="34">
        <f>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6"/>
      <c r="B12" s="60" t="s">
        <v>19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2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76.5" x14ac:dyDescent="0.25">
      <c r="A13" s="6"/>
      <c r="B13" s="11">
        <v>1</v>
      </c>
      <c r="C13" s="32" t="s">
        <v>25</v>
      </c>
      <c r="D13" s="12" t="s">
        <v>14</v>
      </c>
      <c r="E13" s="25">
        <v>858203.39</v>
      </c>
      <c r="F13" s="33">
        <v>1</v>
      </c>
      <c r="G13" s="21">
        <f>E13*F13</f>
        <v>858203.39</v>
      </c>
      <c r="H13" s="1"/>
      <c r="I13" s="17">
        <v>3</v>
      </c>
      <c r="J13" s="18" t="str">
        <f>C13</f>
        <v>Регистратор аварийных событий Бреслер-0117.010.2210 или эквивалент для ПС 110/6кВ «Береговая - 1» согласно Приложению №1.2</v>
      </c>
      <c r="K13" s="13"/>
      <c r="L13" s="19" t="str">
        <f t="shared" ref="L13" si="0">D13</f>
        <v>шт.</v>
      </c>
      <c r="M13" s="23">
        <f t="shared" ref="M13" si="1">E13</f>
        <v>858203.39</v>
      </c>
      <c r="N13" s="12"/>
      <c r="O13" s="19">
        <f>F13</f>
        <v>1</v>
      </c>
      <c r="P13" s="20">
        <f>N13*O13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thickBot="1" x14ac:dyDescent="0.3">
      <c r="A14" s="6"/>
      <c r="B14" s="63" t="s">
        <v>20</v>
      </c>
      <c r="C14" s="64"/>
      <c r="D14" s="64"/>
      <c r="E14" s="64"/>
      <c r="F14" s="65"/>
      <c r="G14" s="34">
        <f>G13</f>
        <v>858203.39</v>
      </c>
      <c r="H14" s="35"/>
      <c r="I14" s="66" t="str">
        <f>B14</f>
        <v>ИТОГО по филиалу "ПЭС"</v>
      </c>
      <c r="J14" s="67"/>
      <c r="K14" s="67"/>
      <c r="L14" s="67"/>
      <c r="M14" s="67"/>
      <c r="N14" s="67"/>
      <c r="O14" s="68"/>
      <c r="P14" s="34">
        <f>P13</f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1" customHeight="1" thickBot="1" x14ac:dyDescent="0.3">
      <c r="A15" s="6"/>
      <c r="B15" s="41" t="s">
        <v>7</v>
      </c>
      <c r="C15" s="42"/>
      <c r="D15" s="42"/>
      <c r="E15" s="42"/>
      <c r="F15" s="43"/>
      <c r="G15" s="27">
        <f>G11+G14</f>
        <v>2058803.3900000001</v>
      </c>
      <c r="H15" s="1"/>
      <c r="I15" s="71" t="s">
        <v>7</v>
      </c>
      <c r="J15" s="72"/>
      <c r="K15" s="72"/>
      <c r="L15" s="72"/>
      <c r="M15" s="72"/>
      <c r="N15" s="72"/>
      <c r="O15" s="73"/>
      <c r="P15" s="14">
        <f>SUM(P10:P14)</f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" customHeight="1" x14ac:dyDescent="0.25">
      <c r="A16" s="6"/>
      <c r="B16" s="56" t="s">
        <v>18</v>
      </c>
      <c r="C16" s="57"/>
      <c r="D16" s="57"/>
      <c r="E16" s="57"/>
      <c r="F16" s="28">
        <v>0.2</v>
      </c>
      <c r="G16" s="29">
        <f>G15*F16</f>
        <v>411760.67800000007</v>
      </c>
      <c r="H16" s="1"/>
      <c r="I16" s="58" t="s">
        <v>18</v>
      </c>
      <c r="J16" s="59"/>
      <c r="K16" s="59"/>
      <c r="L16" s="59"/>
      <c r="M16" s="59"/>
      <c r="N16" s="59"/>
      <c r="O16" s="24">
        <v>0.2</v>
      </c>
      <c r="P16" s="15">
        <f>P15*O16</f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 thickBot="1" x14ac:dyDescent="0.3">
      <c r="A17" s="6"/>
      <c r="B17" s="44" t="s">
        <v>8</v>
      </c>
      <c r="C17" s="45"/>
      <c r="D17" s="45"/>
      <c r="E17" s="45"/>
      <c r="F17" s="46"/>
      <c r="G17" s="30">
        <f>G15+G16</f>
        <v>2470564.068</v>
      </c>
      <c r="H17" s="1"/>
      <c r="I17" s="53" t="s">
        <v>8</v>
      </c>
      <c r="J17" s="54"/>
      <c r="K17" s="54"/>
      <c r="L17" s="54"/>
      <c r="M17" s="54"/>
      <c r="N17" s="54"/>
      <c r="O17" s="55"/>
      <c r="P17" s="16">
        <f>P15+P16</f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3.75" customHeight="1" x14ac:dyDescent="0.25">
      <c r="B18" s="69"/>
      <c r="C18" s="69"/>
      <c r="D18" s="69"/>
      <c r="E18" s="69"/>
      <c r="F18" s="69"/>
      <c r="G18" s="69"/>
      <c r="H18" s="1"/>
      <c r="I18" s="1"/>
      <c r="J18" s="1"/>
      <c r="K18" s="1"/>
      <c r="L18" s="2"/>
      <c r="M18" s="2"/>
      <c r="N18" s="2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1.5" customHeight="1" x14ac:dyDescent="0.25">
      <c r="B19" s="69"/>
      <c r="C19" s="69"/>
      <c r="D19" s="69"/>
      <c r="E19" s="69"/>
      <c r="F19" s="69"/>
      <c r="G19" s="69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1"/>
    </row>
    <row r="20" spans="1:26" x14ac:dyDescent="0.25">
      <c r="Z20" s="1"/>
    </row>
  </sheetData>
  <mergeCells count="19">
    <mergeCell ref="B19:G19"/>
    <mergeCell ref="I7:P7"/>
    <mergeCell ref="I15:O15"/>
    <mergeCell ref="B18:G18"/>
    <mergeCell ref="B1:P1"/>
    <mergeCell ref="B3:E3"/>
    <mergeCell ref="B15:F15"/>
    <mergeCell ref="B17:F17"/>
    <mergeCell ref="B4:G4"/>
    <mergeCell ref="B7:G7"/>
    <mergeCell ref="I17:O17"/>
    <mergeCell ref="B16:E16"/>
    <mergeCell ref="I16:N16"/>
    <mergeCell ref="B9:P9"/>
    <mergeCell ref="B11:F11"/>
    <mergeCell ref="I11:O11"/>
    <mergeCell ref="B12:P12"/>
    <mergeCell ref="B14:F14"/>
    <mergeCell ref="I14:O14"/>
  </mergeCells>
  <pageMargins left="0.7" right="0.7" top="0.75" bottom="0.75" header="0.3" footer="0.3"/>
  <pageSetup paperSize="9" orientation="portrait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2018-11-09T05:46:15Z</dcterms:modified>
</cp:coreProperties>
</file>