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M8" i="1"/>
  <c r="O8" i="1"/>
  <c r="P8" i="1" s="1"/>
  <c r="L8" i="1"/>
  <c r="J8" i="1"/>
  <c r="G8" i="1"/>
  <c r="P9" i="1" l="1"/>
  <c r="G9" i="1"/>
  <c r="G10" i="1" l="1"/>
  <c r="G11" i="1" s="1"/>
  <c r="P10" i="1"/>
  <c r="P11" i="1" s="1"/>
</calcChain>
</file>

<file path=xl/sharedStrings.xml><?xml version="1.0" encoding="utf-8"?>
<sst xmlns="http://schemas.openxmlformats.org/spreadsheetml/2006/main" count="28" uniqueCount="21">
  <si>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</si>
  <si>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</si>
  <si>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</si>
  <si>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</si>
  <si>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</si>
  <si>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</si>
  <si>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</si>
  <si>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</si>
  <si>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</si>
  <si>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</si>
  <si>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</si>
  <si>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</si>
  <si>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</si>
  <si>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</si>
  <si>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</si>
  <si>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</si>
  <si>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</si>
  <si>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Приложение № 8  к Документации о закупке – Структура НМЦ</t>
  </si>
  <si>
    <t>575 280.00</t>
  </si>
  <si>
    <t>Охрана зданий и помещений филиала ЮЯЭС с выводом сигнала на пульт (пультовая охрана)</t>
  </si>
  <si>
    <t>услуга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</si>
</sst>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5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9" fontId="7" fillId="2" borderId="13" xfId="0" applyNumberFormat="1" applyFont="1" applyFill="1" applyBorder="1" applyAlignment="1" applyProtection="1">
      <alignment horizontal="left" vertical="top" wrapText="1"/>
      <protection locked="0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"/>
  <sheetViews>
    <sheetView tabSelected="1" zoomScaleNormal="100" workbookViewId="0">
      <selection activeCell="G21" sqref="G2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0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2" t="s">
        <v>17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26" t="s">
        <v>11</v>
      </c>
      <c r="C3" s="27"/>
      <c r="D3" s="27"/>
      <c r="E3" s="33"/>
      <c r="F3" s="22" t="s">
        <v>18</v>
      </c>
      <c r="G3" s="23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37" t="s">
        <v>12</v>
      </c>
      <c r="C6" s="33"/>
      <c r="D6" s="38"/>
      <c r="E6" s="38"/>
      <c r="F6" s="39"/>
      <c r="G6" s="40"/>
      <c r="H6" s="3"/>
      <c r="I6" s="26" t="s">
        <v>3</v>
      </c>
      <c r="J6" s="27"/>
      <c r="K6" s="27"/>
      <c r="L6" s="27"/>
      <c r="M6" s="27"/>
      <c r="N6" s="27"/>
      <c r="O6" s="27"/>
      <c r="P6" s="28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5" t="s">
        <v>4</v>
      </c>
      <c r="C7" s="6" t="s">
        <v>0</v>
      </c>
      <c r="D7" s="6" t="s">
        <v>8</v>
      </c>
      <c r="E7" s="7" t="s">
        <v>9</v>
      </c>
      <c r="F7" s="7" t="s">
        <v>5</v>
      </c>
      <c r="G7" s="8" t="s">
        <v>10</v>
      </c>
      <c r="H7" s="1"/>
      <c r="I7" s="5" t="s">
        <v>4</v>
      </c>
      <c r="J7" s="6" t="s">
        <v>1</v>
      </c>
      <c r="K7" s="7" t="s">
        <v>13</v>
      </c>
      <c r="L7" s="6" t="s">
        <v>8</v>
      </c>
      <c r="M7" s="7" t="s">
        <v>9</v>
      </c>
      <c r="N7" s="7" t="s">
        <v>14</v>
      </c>
      <c r="O7" s="7" t="s">
        <v>5</v>
      </c>
      <c r="P7" s="8" t="s">
        <v>15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51.75" thickBot="1" x14ac:dyDescent="0.3">
      <c r="A8" s="4"/>
      <c r="B8" s="9">
        <v>1</v>
      </c>
      <c r="C8" s="10" t="s">
        <v>19</v>
      </c>
      <c r="D8" s="11" t="s">
        <v>20</v>
      </c>
      <c r="E8" s="11">
        <v>575280</v>
      </c>
      <c r="F8" s="12">
        <v>1</v>
      </c>
      <c r="G8" s="21">
        <f>E8*F8</f>
        <v>575280</v>
      </c>
      <c r="H8" s="1"/>
      <c r="I8" s="17">
        <f>B8</f>
        <v>1</v>
      </c>
      <c r="J8" s="18" t="str">
        <f>C8</f>
        <v>Охрана зданий и помещений филиала ЮЯЭС с выводом сигнала на пульт (пультовая охрана)</v>
      </c>
      <c r="K8" s="13"/>
      <c r="L8" s="19" t="str">
        <f>D8</f>
        <v>услуга</v>
      </c>
      <c r="M8" s="24">
        <f>E8</f>
        <v>575280</v>
      </c>
      <c r="N8" s="11"/>
      <c r="O8" s="19">
        <f>F8</f>
        <v>1</v>
      </c>
      <c r="P8" s="20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1" customHeight="1" thickBot="1" x14ac:dyDescent="0.3">
      <c r="A9" s="4"/>
      <c r="B9" s="29" t="s">
        <v>6</v>
      </c>
      <c r="C9" s="30"/>
      <c r="D9" s="30"/>
      <c r="E9" s="30"/>
      <c r="F9" s="31"/>
      <c r="G9" s="14">
        <f>SUM(G8:G8)</f>
        <v>575280</v>
      </c>
      <c r="H9" s="1"/>
      <c r="I9" s="29" t="s">
        <v>6</v>
      </c>
      <c r="J9" s="30"/>
      <c r="K9" s="30"/>
      <c r="L9" s="30"/>
      <c r="M9" s="30"/>
      <c r="N9" s="30"/>
      <c r="O9" s="31"/>
      <c r="P9" s="14">
        <f>SUM(P8:P8)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5">
      <c r="A10" s="4"/>
      <c r="B10" s="41" t="s">
        <v>16</v>
      </c>
      <c r="C10" s="42"/>
      <c r="D10" s="42"/>
      <c r="E10" s="42"/>
      <c r="F10" s="25">
        <v>0.2</v>
      </c>
      <c r="G10" s="15">
        <f>G9*F10</f>
        <v>115056</v>
      </c>
      <c r="H10" s="1"/>
      <c r="I10" s="41" t="s">
        <v>16</v>
      </c>
      <c r="J10" s="42"/>
      <c r="K10" s="42"/>
      <c r="L10" s="42"/>
      <c r="M10" s="42"/>
      <c r="N10" s="42"/>
      <c r="O10" s="25">
        <v>0.2</v>
      </c>
      <c r="P10" s="15">
        <f>P9*O10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thickBot="1" x14ac:dyDescent="0.3">
      <c r="A11" s="4"/>
      <c r="B11" s="34" t="s">
        <v>7</v>
      </c>
      <c r="C11" s="35"/>
      <c r="D11" s="35"/>
      <c r="E11" s="35"/>
      <c r="F11" s="36"/>
      <c r="G11" s="16">
        <f>G9+G10</f>
        <v>690336</v>
      </c>
      <c r="H11" s="1"/>
      <c r="I11" s="34" t="s">
        <v>7</v>
      </c>
      <c r="J11" s="35"/>
      <c r="K11" s="35"/>
      <c r="L11" s="35"/>
      <c r="M11" s="35"/>
      <c r="N11" s="35"/>
      <c r="O11" s="36"/>
      <c r="P11" s="16">
        <f>P9+P10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Z12" s="1"/>
    </row>
  </sheetData>
  <mergeCells count="10">
    <mergeCell ref="I6:P6"/>
    <mergeCell ref="I9:O9"/>
    <mergeCell ref="B1:P1"/>
    <mergeCell ref="B3:E3"/>
    <mergeCell ref="B9:F9"/>
    <mergeCell ref="B11:F11"/>
    <mergeCell ref="B6:G6"/>
    <mergeCell ref="I11:O11"/>
    <mergeCell ref="B10:E10"/>
    <mergeCell ref="I10:N10"/>
  </mergeCells>
  <pageMargins left="0.7" right="0.7" top="0.75" bottom="0.75" header="0.3" footer="0.3"/>
  <pageSetup paperSize="9" orientation="portrait" r:id="rId1"/>
  <ignoredErrors>
    <ignoredError sqref="L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2018-11-16T02:52:34Z</dcterms:modified>
</cp:coreProperties>
</file>