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2162 (повт) ЗК ЭФ (ТП АЭС)\"/>
    </mc:Choice>
  </mc:AlternateContent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M10" i="1"/>
  <c r="L10" i="1"/>
  <c r="J10" i="1"/>
  <c r="I10" i="1"/>
  <c r="G10" i="1"/>
  <c r="O9" i="1"/>
  <c r="P9" i="1" s="1"/>
  <c r="M9" i="1"/>
  <c r="L9" i="1"/>
  <c r="J9" i="1"/>
  <c r="I9" i="1"/>
  <c r="G9" i="1"/>
  <c r="O8" i="1"/>
  <c r="P8" i="1" s="1"/>
  <c r="M8" i="1"/>
  <c r="L8" i="1"/>
  <c r="J8" i="1"/>
  <c r="I8" i="1"/>
  <c r="G8" i="1"/>
  <c r="G11" i="1" l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<sst xmlns="http://schemas.openxmlformats.org/spreadsheetml/2006/main" count="31" uniqueCount="22">
  <si>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</si>
  <si>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</si>
  <si>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</si>
  <si>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</si>
  <si>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</si>
  <si>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</si>
  <si>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</si>
  <si>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</si>
  <si>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</si>
  <si>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</si>
  <si>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</si>
  <si>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</si>
  <si>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</si>
  <si>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</si>
  <si>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</si>
  <si>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</si>
  <si>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</si>
  <si>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</si>
  <si>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Инженерные изыскания</t>
  </si>
  <si>
    <t>Обследование опорных конструкций</t>
  </si>
  <si>
    <t xml:space="preserve">Разработка рабочей документации </t>
  </si>
  <si>
    <t>Приложение к 8 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</si>
</sst>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7" fillId="2" borderId="25" xfId="0" applyNumberFormat="1" applyFont="1" applyFill="1" applyBorder="1" applyAlignment="1" applyProtection="1">
      <alignment horizontal="right" vertical="top" wrapText="1"/>
    </xf>
    <xf numFmtId="4" fontId="2" fillId="2" borderId="25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3" fontId="6" fillId="4" borderId="3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zoomScale="85" zoomScaleNormal="85" workbookViewId="0">
      <selection activeCell="J18" sqref="J1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9" t="s">
        <v>21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3" t="s">
        <v>11</v>
      </c>
      <c r="C3" s="34"/>
      <c r="D3" s="34"/>
      <c r="E3" s="40"/>
      <c r="F3" s="32">
        <v>2182000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4" t="s">
        <v>12</v>
      </c>
      <c r="C6" s="40"/>
      <c r="D6" s="45"/>
      <c r="E6" s="45"/>
      <c r="F6" s="46"/>
      <c r="G6" s="47"/>
      <c r="H6" s="3"/>
      <c r="I6" s="33" t="s">
        <v>3</v>
      </c>
      <c r="J6" s="34"/>
      <c r="K6" s="34"/>
      <c r="L6" s="34"/>
      <c r="M6" s="34"/>
      <c r="N6" s="34"/>
      <c r="O6" s="34"/>
      <c r="P6" s="35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8" t="s">
        <v>10</v>
      </c>
      <c r="H7" s="1"/>
      <c r="I7" s="5" t="s">
        <v>4</v>
      </c>
      <c r="J7" s="6" t="s">
        <v>1</v>
      </c>
      <c r="K7" s="7" t="s">
        <v>14</v>
      </c>
      <c r="L7" s="6" t="s">
        <v>8</v>
      </c>
      <c r="M7" s="7" t="s">
        <v>9</v>
      </c>
      <c r="N7" s="7" t="s">
        <v>15</v>
      </c>
      <c r="O7" s="7" t="s">
        <v>5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4"/>
      <c r="B8" s="9">
        <v>1</v>
      </c>
      <c r="C8" s="10" t="s">
        <v>18</v>
      </c>
      <c r="D8" s="11" t="s">
        <v>13</v>
      </c>
      <c r="E8" s="11">
        <v>581834</v>
      </c>
      <c r="F8" s="12">
        <v>1</v>
      </c>
      <c r="G8" s="21">
        <f>E8*F8</f>
        <v>581834</v>
      </c>
      <c r="H8" s="1"/>
      <c r="I8" s="17">
        <f>B8</f>
        <v>1</v>
      </c>
      <c r="J8" s="18" t="str">
        <f>C8</f>
        <v>Инженерные изыскания</v>
      </c>
      <c r="K8" s="13"/>
      <c r="L8" s="19" t="str">
        <f>D8</f>
        <v>шт.</v>
      </c>
      <c r="M8" s="23">
        <f>E8</f>
        <v>581834</v>
      </c>
      <c r="N8" s="11"/>
      <c r="O8" s="19">
        <f>F8</f>
        <v>1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4"/>
      <c r="B9" s="9">
        <v>2</v>
      </c>
      <c r="C9" s="10" t="s">
        <v>19</v>
      </c>
      <c r="D9" s="11" t="s">
        <v>13</v>
      </c>
      <c r="E9" s="11">
        <v>139650</v>
      </c>
      <c r="F9" s="12">
        <v>1</v>
      </c>
      <c r="G9" s="21">
        <f t="shared" ref="G9:G10" si="0">E9*F9</f>
        <v>139650</v>
      </c>
      <c r="H9" s="1"/>
      <c r="I9" s="17">
        <f t="shared" ref="I9:J10" si="1">B9</f>
        <v>2</v>
      </c>
      <c r="J9" s="18" t="str">
        <f t="shared" si="1"/>
        <v>Обследование опорных конструкций</v>
      </c>
      <c r="K9" s="13"/>
      <c r="L9" s="19" t="str">
        <f t="shared" ref="L9:M10" si="2">D9</f>
        <v>шт.</v>
      </c>
      <c r="M9" s="23">
        <f t="shared" si="2"/>
        <v>139650</v>
      </c>
      <c r="N9" s="11"/>
      <c r="O9" s="19">
        <f t="shared" ref="O9:O10" si="3">F9</f>
        <v>1</v>
      </c>
      <c r="P9" s="20">
        <f t="shared" ref="P9:P10" si="4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4"/>
      <c r="B10" s="9">
        <v>3</v>
      </c>
      <c r="C10" s="10" t="s">
        <v>20</v>
      </c>
      <c r="D10" s="11" t="s">
        <v>13</v>
      </c>
      <c r="E10" s="11">
        <v>1460516</v>
      </c>
      <c r="F10" s="12">
        <v>1</v>
      </c>
      <c r="G10" s="21">
        <f t="shared" si="0"/>
        <v>1460516</v>
      </c>
      <c r="H10" s="1"/>
      <c r="I10" s="17">
        <f t="shared" si="1"/>
        <v>3</v>
      </c>
      <c r="J10" s="18" t="str">
        <f t="shared" si="1"/>
        <v xml:space="preserve">Разработка рабочей документации </v>
      </c>
      <c r="K10" s="13"/>
      <c r="L10" s="19" t="str">
        <f t="shared" si="2"/>
        <v>шт.</v>
      </c>
      <c r="M10" s="23">
        <f t="shared" si="2"/>
        <v>1460516</v>
      </c>
      <c r="N10" s="11"/>
      <c r="O10" s="19">
        <f t="shared" si="3"/>
        <v>1</v>
      </c>
      <c r="P10" s="20">
        <f t="shared" si="4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4"/>
      <c r="B11" s="36" t="s">
        <v>6</v>
      </c>
      <c r="C11" s="37"/>
      <c r="D11" s="37"/>
      <c r="E11" s="37"/>
      <c r="F11" s="38"/>
      <c r="G11" s="14">
        <f>SUM(G8:G10)</f>
        <v>2182000</v>
      </c>
      <c r="H11" s="1"/>
      <c r="I11" s="36" t="s">
        <v>6</v>
      </c>
      <c r="J11" s="37"/>
      <c r="K11" s="37"/>
      <c r="L11" s="37"/>
      <c r="M11" s="37"/>
      <c r="N11" s="37"/>
      <c r="O11" s="38"/>
      <c r="P11" s="14">
        <f>SUM(P8:P10)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4"/>
      <c r="B12" s="48" t="s">
        <v>17</v>
      </c>
      <c r="C12" s="49"/>
      <c r="D12" s="49"/>
      <c r="E12" s="49"/>
      <c r="F12" s="24">
        <v>0.2</v>
      </c>
      <c r="G12" s="15">
        <f>G11*F12</f>
        <v>436400</v>
      </c>
      <c r="H12" s="1"/>
      <c r="I12" s="48" t="s">
        <v>17</v>
      </c>
      <c r="J12" s="49"/>
      <c r="K12" s="49"/>
      <c r="L12" s="49"/>
      <c r="M12" s="49"/>
      <c r="N12" s="49"/>
      <c r="O12" s="24">
        <v>0.2</v>
      </c>
      <c r="P12" s="15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4"/>
      <c r="B13" s="41" t="s">
        <v>7</v>
      </c>
      <c r="C13" s="42"/>
      <c r="D13" s="42"/>
      <c r="E13" s="42"/>
      <c r="F13" s="43"/>
      <c r="G13" s="16">
        <f>G11+G12</f>
        <v>2618400</v>
      </c>
      <c r="H13" s="1"/>
      <c r="I13" s="41" t="s">
        <v>7</v>
      </c>
      <c r="J13" s="42"/>
      <c r="K13" s="42"/>
      <c r="L13" s="42"/>
      <c r="M13" s="42"/>
      <c r="N13" s="42"/>
      <c r="O13" s="43"/>
      <c r="P13" s="16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1" customFormat="1" ht="15.75" customHeight="1" x14ac:dyDescent="0.25">
      <c r="A14" s="25"/>
      <c r="B14" s="26"/>
      <c r="C14" s="26"/>
      <c r="D14" s="26"/>
      <c r="E14" s="26"/>
      <c r="F14" s="26"/>
      <c r="G14" s="27"/>
      <c r="H14" s="28"/>
      <c r="I14" s="29"/>
      <c r="J14" s="29"/>
      <c r="K14" s="29"/>
      <c r="L14" s="29"/>
      <c r="M14" s="29"/>
      <c r="N14" s="29"/>
      <c r="O14" s="29"/>
      <c r="P14" s="30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x14ac:dyDescent="0.25">
      <c r="Z15" s="1"/>
    </row>
  </sheetData>
  <mergeCells count="10">
    <mergeCell ref="B1:P1"/>
    <mergeCell ref="B3:E3"/>
    <mergeCell ref="B11:F11"/>
    <mergeCell ref="B13:F13"/>
    <mergeCell ref="B6:G6"/>
    <mergeCell ref="I13:O13"/>
    <mergeCell ref="B12:E12"/>
    <mergeCell ref="I12:N12"/>
    <mergeCell ref="I6:P6"/>
    <mergeCell ref="I11:O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2018-12-06T07:25:34Z</dcterms:modified>
</cp:coreProperties>
</file>