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yuchkova_ty\Desktop\Документы\Мои документы\Конкурсы 2019 год\Первоочередные закупки\Трансформаторы тока\лот 80 Трансформаторы тока 0,66-35 кВ\"/>
    </mc:Choice>
  </mc:AlternateContent>
  <bookViews>
    <workbookView xWindow="120" yWindow="240" windowWidth="17100" windowHeight="1407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C49" i="1" l="1"/>
  <c r="C39" i="1" l="1"/>
  <c r="C24" i="1" l="1"/>
  <c r="C29" i="1" l="1"/>
  <c r="C40" i="1" l="1"/>
  <c r="C48" i="1"/>
</calcChain>
</file>

<file path=xl/sharedStrings.xml><?xml version="1.0" encoding="utf-8"?>
<sst xmlns="http://schemas.openxmlformats.org/spreadsheetml/2006/main" count="262" uniqueCount="42">
  <si>
    <t>Наименование оборудования</t>
  </si>
  <si>
    <t xml:space="preserve"> Тип</t>
  </si>
  <si>
    <t>Количество, шт.</t>
  </si>
  <si>
    <t>U ном., кВ</t>
  </si>
  <si>
    <t>Номинальная частота, Гц</t>
  </si>
  <si>
    <t>Наличие шины (медная луженая )</t>
  </si>
  <si>
    <t>Наличие крышки для пломбирования</t>
  </si>
  <si>
    <t>Рабочие положение в пространстве</t>
  </si>
  <si>
    <t xml:space="preserve">Трансформатор тока </t>
  </si>
  <si>
    <t>да</t>
  </si>
  <si>
    <t>с крышкой</t>
  </si>
  <si>
    <t>любое</t>
  </si>
  <si>
    <t xml:space="preserve">I ном. Вторичной обмотки, А </t>
  </si>
  <si>
    <t xml:space="preserve">I ном. Первичной обмотки, А </t>
  </si>
  <si>
    <t xml:space="preserve">Класс точности вторичных обмоток </t>
  </si>
  <si>
    <t>Номинальная вторичная нагрузка обмоток учета, ВА</t>
  </si>
  <si>
    <t>ТШП-0,66</t>
  </si>
  <si>
    <t>Т-0,66</t>
  </si>
  <si>
    <t>0,5S</t>
  </si>
  <si>
    <t>Т-0,66-1</t>
  </si>
  <si>
    <t>Климатическое исполнение и категория размещения</t>
  </si>
  <si>
    <t>Итого:</t>
  </si>
  <si>
    <t>1.2. филиал АО «ДРСК» «Приморские электрические сети» (ст. Уссурийск)</t>
  </si>
  <si>
    <t>1.3. филиал АО «ДРСК» «Хабаровские электрические сети»</t>
  </si>
  <si>
    <t>1.3.1 СП «Центральные электрические сети» (ст. Хабаровск-2)</t>
  </si>
  <si>
    <t>1.3.2 СП «Северные электрические сети» (ст. Комсомольск-на-Амуре)</t>
  </si>
  <si>
    <t>Вего по филиалу</t>
  </si>
  <si>
    <t>1.4. филиал АО «ДРСК» «Электрические сети ЕАО» (ст. Биробиджан)</t>
  </si>
  <si>
    <t>ВСЕГО по филиалам:</t>
  </si>
  <si>
    <t>1.1. филиал АО «ДРСК» «Амурские электрические сети» (ст. Благовещенск)</t>
  </si>
  <si>
    <t>Приложение № 1-2</t>
  </si>
  <si>
    <t>ТШП-0,66-1</t>
  </si>
  <si>
    <t xml:space="preserve">Трансформаторы тока </t>
  </si>
  <si>
    <t>Т-0,66 М У3</t>
  </si>
  <si>
    <t>5</t>
  </si>
  <si>
    <t>У3</t>
  </si>
  <si>
    <t xml:space="preserve">Т-0,66 </t>
  </si>
  <si>
    <t>ТТИ-А</t>
  </si>
  <si>
    <t>ТТИ-30</t>
  </si>
  <si>
    <t>УХЛ3</t>
  </si>
  <si>
    <t>Т-0,66-М</t>
  </si>
  <si>
    <t>ТЕХНИЧЕСКОЕ  ЗАДАНИЕ НА ТРАНСФОРМАТОРЫ ТОКА 0,66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</si>
</sst>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3366"/>
      <name val="Times New Roman"/>
      <family val="1"/>
      <charset val="204"/>
    </font>
    <font>
      <b/>
      <i/>
      <sz val="11"/>
      <color rgb="FF00336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/>
    <xf numFmtId="0" fontId="0" fillId="0" borderId="0" xfId="0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3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 shrinkToFi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5" fillId="3" borderId="0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0"/>
  <sheetViews>
    <sheetView tabSelected="1" zoomScaleNormal="100" workbookViewId="0">
      <pane ySplit="3" topLeftCell="A31" activePane="bottomLeft" state="frozen"/>
      <selection pane="bottomLeft" activeCell="J7" sqref="J7"/>
    </sheetView>
  </sheetViews>
  <sheetFormatPr defaultRowHeight="15" x14ac:dyDescent="0.25"/>
  <cols>
    <col min="1" max="1" width="22.42578125" customWidth="1"/>
    <col min="2" max="2" width="13" customWidth="1"/>
    <col min="7" max="7" width="2.28515625" customWidth="1"/>
    <col min="8" max="8" width="8.7109375" customWidth="1"/>
    <col min="9" max="9" width="10.7109375" customWidth="1"/>
    <col min="10" max="10" width="9.140625" customWidth="1"/>
    <col min="12" max="12" width="12.85546875" customWidth="1"/>
  </cols>
  <sheetData>
    <row r="1" spans="1:54" ht="20.25" customHeight="1" x14ac:dyDescent="0.25">
      <c r="A1" s="39" t="s">
        <v>30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54" ht="22.5" customHeight="1" x14ac:dyDescent="0.25">
      <c r="A2" s="42" t="s">
        <v>41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54" ht="201" customHeight="1" x14ac:dyDescent="0.25">
      <c r="A3" s="21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4" t="s">
        <v>13</v>
      </c>
      <c r="G3" s="45"/>
      <c r="H3" s="4" t="s">
        <v>12</v>
      </c>
      <c r="I3" s="4" t="s">
        <v>14</v>
      </c>
      <c r="J3" s="4" t="s">
        <v>15</v>
      </c>
      <c r="K3" s="4" t="s">
        <v>5</v>
      </c>
      <c r="L3" s="4" t="s">
        <v>6</v>
      </c>
      <c r="M3" s="4" t="s">
        <v>7</v>
      </c>
      <c r="N3" s="4" t="s">
        <v>20</v>
      </c>
    </row>
    <row r="4" spans="1:54" s="16" customFormat="1" ht="17.25" customHeight="1" x14ac:dyDescent="0.25">
      <c r="A4" s="37" t="s">
        <v>29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28"/>
      <c r="P4" s="28"/>
    </row>
    <row r="5" spans="1:54" s="23" customFormat="1" x14ac:dyDescent="0.25">
      <c r="A5" s="24" t="s">
        <v>32</v>
      </c>
      <c r="B5" s="25" t="s">
        <v>33</v>
      </c>
      <c r="C5" s="26">
        <v>3</v>
      </c>
      <c r="D5" s="26">
        <v>0.66</v>
      </c>
      <c r="E5" s="26">
        <v>50</v>
      </c>
      <c r="F5" s="46">
        <v>50</v>
      </c>
      <c r="G5" s="47"/>
      <c r="H5" s="26">
        <v>5</v>
      </c>
      <c r="I5" s="26" t="s">
        <v>18</v>
      </c>
      <c r="J5" s="26" t="s">
        <v>34</v>
      </c>
      <c r="K5" s="26" t="s">
        <v>9</v>
      </c>
      <c r="L5" s="26" t="s">
        <v>10</v>
      </c>
      <c r="M5" s="2" t="s">
        <v>11</v>
      </c>
      <c r="N5" s="26" t="s">
        <v>35</v>
      </c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</row>
    <row r="6" spans="1:54" s="23" customFormat="1" x14ac:dyDescent="0.25">
      <c r="A6" s="24" t="s">
        <v>32</v>
      </c>
      <c r="B6" s="25" t="s">
        <v>33</v>
      </c>
      <c r="C6" s="26">
        <v>3</v>
      </c>
      <c r="D6" s="26">
        <v>0.66</v>
      </c>
      <c r="E6" s="26">
        <v>50</v>
      </c>
      <c r="F6" s="46">
        <v>150</v>
      </c>
      <c r="G6" s="47"/>
      <c r="H6" s="26">
        <v>5</v>
      </c>
      <c r="I6" s="26" t="s">
        <v>18</v>
      </c>
      <c r="J6" s="26" t="s">
        <v>34</v>
      </c>
      <c r="K6" s="26" t="s">
        <v>9</v>
      </c>
      <c r="L6" s="26" t="s">
        <v>10</v>
      </c>
      <c r="M6" s="2" t="s">
        <v>11</v>
      </c>
      <c r="N6" s="26" t="s">
        <v>35</v>
      </c>
    </row>
    <row r="7" spans="1:54" s="23" customFormat="1" x14ac:dyDescent="0.25">
      <c r="A7" s="24" t="s">
        <v>32</v>
      </c>
      <c r="B7" s="25" t="s">
        <v>33</v>
      </c>
      <c r="C7" s="26">
        <v>3</v>
      </c>
      <c r="D7" s="26">
        <v>0.66</v>
      </c>
      <c r="E7" s="26">
        <v>50</v>
      </c>
      <c r="F7" s="46">
        <v>300</v>
      </c>
      <c r="G7" s="47"/>
      <c r="H7" s="26">
        <v>5</v>
      </c>
      <c r="I7" s="26" t="s">
        <v>18</v>
      </c>
      <c r="J7" s="26" t="s">
        <v>34</v>
      </c>
      <c r="K7" s="26" t="s">
        <v>9</v>
      </c>
      <c r="L7" s="26" t="s">
        <v>10</v>
      </c>
      <c r="M7" s="2" t="s">
        <v>11</v>
      </c>
      <c r="N7" s="26" t="s">
        <v>35</v>
      </c>
    </row>
    <row r="8" spans="1:54" x14ac:dyDescent="0.25">
      <c r="A8" s="9" t="s">
        <v>21</v>
      </c>
      <c r="B8" s="6"/>
      <c r="C8" s="10">
        <v>9</v>
      </c>
      <c r="D8" s="7"/>
      <c r="E8" s="7"/>
      <c r="F8" s="32"/>
      <c r="G8" s="33"/>
      <c r="H8" s="7"/>
      <c r="I8" s="7"/>
      <c r="J8" s="7"/>
      <c r="K8" s="7"/>
      <c r="L8" s="8"/>
      <c r="M8" s="7"/>
      <c r="N8" s="29"/>
    </row>
    <row r="9" spans="1:54" s="11" customFormat="1" ht="15.75" customHeight="1" x14ac:dyDescent="0.25">
      <c r="A9" s="37" t="s">
        <v>22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12"/>
      <c r="P9" s="12"/>
    </row>
    <row r="10" spans="1:54" s="17" customFormat="1" x14ac:dyDescent="0.25">
      <c r="A10" s="27" t="s">
        <v>8</v>
      </c>
      <c r="B10" s="19" t="s">
        <v>36</v>
      </c>
      <c r="C10" s="2">
        <v>9</v>
      </c>
      <c r="D10" s="2">
        <v>0.66</v>
      </c>
      <c r="E10" s="2">
        <v>50</v>
      </c>
      <c r="F10" s="34">
        <v>100</v>
      </c>
      <c r="G10" s="31"/>
      <c r="H10" s="2">
        <v>5</v>
      </c>
      <c r="I10" s="1" t="s">
        <v>18</v>
      </c>
      <c r="J10" s="2">
        <v>5</v>
      </c>
      <c r="K10" s="2" t="s">
        <v>9</v>
      </c>
      <c r="L10" s="2" t="s">
        <v>10</v>
      </c>
      <c r="M10" s="2" t="s">
        <v>11</v>
      </c>
      <c r="N10" s="3" t="s">
        <v>35</v>
      </c>
    </row>
    <row r="11" spans="1:54" s="17" customFormat="1" x14ac:dyDescent="0.25">
      <c r="A11" s="27" t="s">
        <v>8</v>
      </c>
      <c r="B11" s="19" t="s">
        <v>36</v>
      </c>
      <c r="C11" s="2">
        <v>15</v>
      </c>
      <c r="D11" s="2">
        <v>0.66</v>
      </c>
      <c r="E11" s="2">
        <v>50</v>
      </c>
      <c r="F11" s="34">
        <v>150</v>
      </c>
      <c r="G11" s="31"/>
      <c r="H11" s="2">
        <v>5</v>
      </c>
      <c r="I11" s="1" t="s">
        <v>18</v>
      </c>
      <c r="J11" s="2">
        <v>5</v>
      </c>
      <c r="K11" s="2" t="s">
        <v>9</v>
      </c>
      <c r="L11" s="2" t="s">
        <v>10</v>
      </c>
      <c r="M11" s="2" t="s">
        <v>11</v>
      </c>
      <c r="N11" s="3" t="s">
        <v>35</v>
      </c>
    </row>
    <row r="12" spans="1:54" s="17" customFormat="1" x14ac:dyDescent="0.25">
      <c r="A12" s="27" t="s">
        <v>8</v>
      </c>
      <c r="B12" s="19" t="s">
        <v>36</v>
      </c>
      <c r="C12" s="2">
        <v>15</v>
      </c>
      <c r="D12" s="2">
        <v>0.66</v>
      </c>
      <c r="E12" s="2">
        <v>50</v>
      </c>
      <c r="F12" s="34">
        <v>200</v>
      </c>
      <c r="G12" s="31"/>
      <c r="H12" s="2">
        <v>5</v>
      </c>
      <c r="I12" s="1" t="s">
        <v>18</v>
      </c>
      <c r="J12" s="2">
        <v>5</v>
      </c>
      <c r="K12" s="2" t="s">
        <v>9</v>
      </c>
      <c r="L12" s="2" t="s">
        <v>10</v>
      </c>
      <c r="M12" s="2" t="s">
        <v>11</v>
      </c>
      <c r="N12" s="3" t="s">
        <v>35</v>
      </c>
    </row>
    <row r="13" spans="1:54" s="17" customFormat="1" x14ac:dyDescent="0.25">
      <c r="A13" s="27" t="s">
        <v>8</v>
      </c>
      <c r="B13" s="19" t="s">
        <v>36</v>
      </c>
      <c r="C13" s="2">
        <v>24</v>
      </c>
      <c r="D13" s="2">
        <v>0.66</v>
      </c>
      <c r="E13" s="2">
        <v>50</v>
      </c>
      <c r="F13" s="34">
        <v>400</v>
      </c>
      <c r="G13" s="31"/>
      <c r="H13" s="2">
        <v>5</v>
      </c>
      <c r="I13" s="1" t="s">
        <v>18</v>
      </c>
      <c r="J13" s="2">
        <v>5</v>
      </c>
      <c r="K13" s="2" t="s">
        <v>9</v>
      </c>
      <c r="L13" s="2" t="s">
        <v>10</v>
      </c>
      <c r="M13" s="2" t="s">
        <v>11</v>
      </c>
      <c r="N13" s="3" t="s">
        <v>35</v>
      </c>
    </row>
    <row r="14" spans="1:54" s="17" customFormat="1" x14ac:dyDescent="0.25">
      <c r="A14" s="27" t="s">
        <v>8</v>
      </c>
      <c r="B14" s="19" t="s">
        <v>36</v>
      </c>
      <c r="C14" s="2">
        <v>21</v>
      </c>
      <c r="D14" s="2">
        <v>0.66</v>
      </c>
      <c r="E14" s="2">
        <v>50</v>
      </c>
      <c r="F14" s="34">
        <v>600</v>
      </c>
      <c r="G14" s="31"/>
      <c r="H14" s="2">
        <v>5</v>
      </c>
      <c r="I14" s="1" t="s">
        <v>18</v>
      </c>
      <c r="J14" s="2">
        <v>5</v>
      </c>
      <c r="K14" s="2" t="s">
        <v>9</v>
      </c>
      <c r="L14" s="2" t="s">
        <v>10</v>
      </c>
      <c r="M14" s="2" t="s">
        <v>11</v>
      </c>
      <c r="N14" s="3" t="s">
        <v>35</v>
      </c>
    </row>
    <row r="15" spans="1:54" s="17" customFormat="1" x14ac:dyDescent="0.25">
      <c r="A15" s="27" t="s">
        <v>8</v>
      </c>
      <c r="B15" s="19" t="s">
        <v>36</v>
      </c>
      <c r="C15" s="2">
        <v>12</v>
      </c>
      <c r="D15" s="2">
        <v>0.66</v>
      </c>
      <c r="E15" s="2">
        <v>50</v>
      </c>
      <c r="F15" s="34">
        <v>300</v>
      </c>
      <c r="G15" s="31"/>
      <c r="H15" s="2">
        <v>5</v>
      </c>
      <c r="I15" s="1" t="s">
        <v>18</v>
      </c>
      <c r="J15" s="2">
        <v>5</v>
      </c>
      <c r="K15" s="2" t="s">
        <v>9</v>
      </c>
      <c r="L15" s="2" t="s">
        <v>10</v>
      </c>
      <c r="M15" s="2" t="s">
        <v>11</v>
      </c>
      <c r="N15" s="3" t="s">
        <v>35</v>
      </c>
    </row>
    <row r="16" spans="1:54" s="17" customFormat="1" x14ac:dyDescent="0.25">
      <c r="A16" s="27" t="s">
        <v>8</v>
      </c>
      <c r="B16" s="20" t="s">
        <v>37</v>
      </c>
      <c r="C16" s="2">
        <v>9</v>
      </c>
      <c r="D16" s="2">
        <v>0.66</v>
      </c>
      <c r="E16" s="2">
        <v>50</v>
      </c>
      <c r="F16" s="34">
        <v>100</v>
      </c>
      <c r="G16" s="31"/>
      <c r="H16" s="2">
        <v>5</v>
      </c>
      <c r="I16" s="1" t="s">
        <v>18</v>
      </c>
      <c r="J16" s="2">
        <v>5</v>
      </c>
      <c r="K16" s="2" t="s">
        <v>9</v>
      </c>
      <c r="L16" s="2" t="s">
        <v>10</v>
      </c>
      <c r="M16" s="2" t="s">
        <v>11</v>
      </c>
      <c r="N16" s="3" t="s">
        <v>35</v>
      </c>
    </row>
    <row r="17" spans="1:16" s="17" customFormat="1" x14ac:dyDescent="0.25">
      <c r="A17" s="27" t="s">
        <v>8</v>
      </c>
      <c r="B17" s="20" t="s">
        <v>37</v>
      </c>
      <c r="C17" s="2">
        <v>3</v>
      </c>
      <c r="D17" s="2">
        <v>0.66</v>
      </c>
      <c r="E17" s="2">
        <v>50</v>
      </c>
      <c r="F17" s="34">
        <v>150</v>
      </c>
      <c r="G17" s="31"/>
      <c r="H17" s="2">
        <v>5</v>
      </c>
      <c r="I17" s="1" t="s">
        <v>18</v>
      </c>
      <c r="J17" s="2">
        <v>5</v>
      </c>
      <c r="K17" s="2" t="s">
        <v>9</v>
      </c>
      <c r="L17" s="2" t="s">
        <v>10</v>
      </c>
      <c r="M17" s="2" t="s">
        <v>11</v>
      </c>
      <c r="N17" s="3" t="s">
        <v>35</v>
      </c>
    </row>
    <row r="18" spans="1:16" s="17" customFormat="1" x14ac:dyDescent="0.25">
      <c r="A18" s="27" t="s">
        <v>8</v>
      </c>
      <c r="B18" s="20" t="s">
        <v>37</v>
      </c>
      <c r="C18" s="2">
        <v>18</v>
      </c>
      <c r="D18" s="2">
        <v>0.66</v>
      </c>
      <c r="E18" s="2">
        <v>50</v>
      </c>
      <c r="F18" s="34">
        <v>200</v>
      </c>
      <c r="G18" s="31"/>
      <c r="H18" s="2">
        <v>5</v>
      </c>
      <c r="I18" s="1" t="s">
        <v>18</v>
      </c>
      <c r="J18" s="2">
        <v>5</v>
      </c>
      <c r="K18" s="2" t="s">
        <v>9</v>
      </c>
      <c r="L18" s="2" t="s">
        <v>10</v>
      </c>
      <c r="M18" s="2" t="s">
        <v>11</v>
      </c>
      <c r="N18" s="3" t="s">
        <v>35</v>
      </c>
    </row>
    <row r="19" spans="1:16" s="17" customFormat="1" x14ac:dyDescent="0.25">
      <c r="A19" s="27" t="s">
        <v>8</v>
      </c>
      <c r="B19" s="19" t="s">
        <v>38</v>
      </c>
      <c r="C19" s="2">
        <v>24</v>
      </c>
      <c r="D19" s="2">
        <v>0.66</v>
      </c>
      <c r="E19" s="2">
        <v>50</v>
      </c>
      <c r="F19" s="34">
        <v>200</v>
      </c>
      <c r="G19" s="31"/>
      <c r="H19" s="2">
        <v>5</v>
      </c>
      <c r="I19" s="1" t="s">
        <v>18</v>
      </c>
      <c r="J19" s="2">
        <v>5</v>
      </c>
      <c r="K19" s="2" t="s">
        <v>9</v>
      </c>
      <c r="L19" s="2" t="s">
        <v>10</v>
      </c>
      <c r="M19" s="2" t="s">
        <v>11</v>
      </c>
      <c r="N19" s="3" t="s">
        <v>35</v>
      </c>
    </row>
    <row r="20" spans="1:16" s="17" customFormat="1" x14ac:dyDescent="0.25">
      <c r="A20" s="27" t="s">
        <v>8</v>
      </c>
      <c r="B20" s="19" t="s">
        <v>16</v>
      </c>
      <c r="C20" s="2">
        <v>14</v>
      </c>
      <c r="D20" s="2">
        <v>0.66</v>
      </c>
      <c r="E20" s="2">
        <v>50</v>
      </c>
      <c r="F20" s="34">
        <v>200</v>
      </c>
      <c r="G20" s="31"/>
      <c r="H20" s="2">
        <v>5</v>
      </c>
      <c r="I20" s="1" t="s">
        <v>18</v>
      </c>
      <c r="J20" s="2">
        <v>5</v>
      </c>
      <c r="K20" s="2" t="s">
        <v>9</v>
      </c>
      <c r="L20" s="2" t="s">
        <v>10</v>
      </c>
      <c r="M20" s="2" t="s">
        <v>11</v>
      </c>
      <c r="N20" s="3" t="s">
        <v>35</v>
      </c>
    </row>
    <row r="21" spans="1:16" s="17" customFormat="1" x14ac:dyDescent="0.25">
      <c r="A21" s="27" t="s">
        <v>8</v>
      </c>
      <c r="B21" s="20" t="s">
        <v>16</v>
      </c>
      <c r="C21" s="2">
        <v>51</v>
      </c>
      <c r="D21" s="2">
        <v>0.66</v>
      </c>
      <c r="E21" s="2">
        <v>50</v>
      </c>
      <c r="F21" s="34">
        <v>300</v>
      </c>
      <c r="G21" s="31"/>
      <c r="H21" s="2">
        <v>5</v>
      </c>
      <c r="I21" s="1" t="s">
        <v>18</v>
      </c>
      <c r="J21" s="2">
        <v>5</v>
      </c>
      <c r="K21" s="2" t="s">
        <v>9</v>
      </c>
      <c r="L21" s="2" t="s">
        <v>10</v>
      </c>
      <c r="M21" s="2" t="s">
        <v>11</v>
      </c>
      <c r="N21" s="3" t="s">
        <v>35</v>
      </c>
    </row>
    <row r="22" spans="1:16" s="17" customFormat="1" x14ac:dyDescent="0.25">
      <c r="A22" s="27" t="s">
        <v>8</v>
      </c>
      <c r="B22" s="20" t="s">
        <v>16</v>
      </c>
      <c r="C22" s="2">
        <v>30</v>
      </c>
      <c r="D22" s="2">
        <v>0.66</v>
      </c>
      <c r="E22" s="2">
        <v>50</v>
      </c>
      <c r="F22" s="34">
        <v>100</v>
      </c>
      <c r="G22" s="31"/>
      <c r="H22" s="2">
        <v>5</v>
      </c>
      <c r="I22" s="1" t="s">
        <v>18</v>
      </c>
      <c r="J22" s="2">
        <v>5</v>
      </c>
      <c r="K22" s="2" t="s">
        <v>9</v>
      </c>
      <c r="L22" s="2" t="s">
        <v>10</v>
      </c>
      <c r="M22" s="2" t="s">
        <v>11</v>
      </c>
      <c r="N22" s="3" t="s">
        <v>35</v>
      </c>
    </row>
    <row r="23" spans="1:16" s="17" customFormat="1" x14ac:dyDescent="0.25">
      <c r="A23" s="27" t="s">
        <v>8</v>
      </c>
      <c r="B23" s="20" t="s">
        <v>38</v>
      </c>
      <c r="C23" s="2">
        <v>3</v>
      </c>
      <c r="D23" s="2">
        <v>0.66</v>
      </c>
      <c r="E23" s="2">
        <v>50</v>
      </c>
      <c r="F23" s="34">
        <v>300</v>
      </c>
      <c r="G23" s="31"/>
      <c r="H23" s="2">
        <v>5</v>
      </c>
      <c r="I23" s="1" t="s">
        <v>18</v>
      </c>
      <c r="J23" s="2">
        <v>5</v>
      </c>
      <c r="K23" s="2" t="s">
        <v>9</v>
      </c>
      <c r="L23" s="2" t="s">
        <v>10</v>
      </c>
      <c r="M23" s="2" t="s">
        <v>11</v>
      </c>
      <c r="N23" s="3" t="s">
        <v>35</v>
      </c>
    </row>
    <row r="24" spans="1:16" x14ac:dyDescent="0.25">
      <c r="A24" s="9" t="s">
        <v>21</v>
      </c>
      <c r="B24" s="6"/>
      <c r="C24" s="10">
        <f>SUM(C10:C18)+C19+C20+C21+C22+C23</f>
        <v>248</v>
      </c>
      <c r="D24" s="7"/>
      <c r="E24" s="7"/>
      <c r="F24" s="7"/>
      <c r="G24" s="7"/>
      <c r="H24" s="7"/>
      <c r="I24" s="7"/>
      <c r="J24" s="7"/>
      <c r="K24" s="7"/>
      <c r="L24" s="8"/>
      <c r="M24" s="7"/>
      <c r="N24" s="29"/>
    </row>
    <row r="25" spans="1:16" s="11" customFormat="1" ht="15.75" customHeight="1" x14ac:dyDescent="0.25">
      <c r="A25" s="37" t="s">
        <v>23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13"/>
      <c r="P25" s="13"/>
    </row>
    <row r="26" spans="1:16" s="11" customFormat="1" ht="15.75" customHeight="1" x14ac:dyDescent="0.25">
      <c r="A26" s="37" t="s">
        <v>24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13"/>
      <c r="P26" s="13"/>
    </row>
    <row r="27" spans="1:16" s="17" customFormat="1" x14ac:dyDescent="0.25">
      <c r="A27" s="27" t="s">
        <v>8</v>
      </c>
      <c r="B27" s="5" t="s">
        <v>16</v>
      </c>
      <c r="C27" s="1">
        <v>21</v>
      </c>
      <c r="D27" s="1">
        <v>0.66</v>
      </c>
      <c r="E27" s="1">
        <v>50</v>
      </c>
      <c r="F27" s="30">
        <v>400</v>
      </c>
      <c r="G27" s="31"/>
      <c r="H27" s="1">
        <v>5</v>
      </c>
      <c r="I27" s="1" t="s">
        <v>18</v>
      </c>
      <c r="J27" s="1">
        <v>5</v>
      </c>
      <c r="K27" s="1" t="s">
        <v>9</v>
      </c>
      <c r="L27" s="1" t="s">
        <v>10</v>
      </c>
      <c r="M27" s="1" t="s">
        <v>11</v>
      </c>
      <c r="N27" s="3" t="s">
        <v>35</v>
      </c>
    </row>
    <row r="28" spans="1:16" s="17" customFormat="1" x14ac:dyDescent="0.25">
      <c r="A28" s="27" t="s">
        <v>8</v>
      </c>
      <c r="B28" s="5" t="s">
        <v>16</v>
      </c>
      <c r="C28" s="1">
        <v>9</v>
      </c>
      <c r="D28" s="1">
        <v>0.66</v>
      </c>
      <c r="E28" s="1">
        <v>50</v>
      </c>
      <c r="F28" s="30">
        <v>300</v>
      </c>
      <c r="G28" s="31"/>
      <c r="H28" s="1">
        <v>5</v>
      </c>
      <c r="I28" s="1" t="s">
        <v>18</v>
      </c>
      <c r="J28" s="1">
        <v>5</v>
      </c>
      <c r="K28" s="1" t="s">
        <v>9</v>
      </c>
      <c r="L28" s="1" t="s">
        <v>10</v>
      </c>
      <c r="M28" s="1" t="s">
        <v>11</v>
      </c>
      <c r="N28" s="3" t="s">
        <v>35</v>
      </c>
    </row>
    <row r="29" spans="1:16" x14ac:dyDescent="0.25">
      <c r="A29" s="9" t="s">
        <v>21</v>
      </c>
      <c r="B29" s="6"/>
      <c r="C29" s="10">
        <f>SUM(C27:C28)</f>
        <v>30</v>
      </c>
      <c r="D29" s="7"/>
      <c r="E29" s="7"/>
      <c r="F29" s="7"/>
      <c r="G29" s="7"/>
      <c r="H29" s="7"/>
      <c r="I29" s="7"/>
      <c r="J29" s="7"/>
      <c r="K29" s="7"/>
      <c r="L29" s="8"/>
      <c r="M29" s="7"/>
      <c r="N29" s="29"/>
    </row>
    <row r="30" spans="1:16" s="11" customFormat="1" ht="15.75" customHeight="1" x14ac:dyDescent="0.25">
      <c r="A30" s="37" t="s">
        <v>25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13"/>
      <c r="P30" s="13"/>
    </row>
    <row r="31" spans="1:16" s="17" customFormat="1" x14ac:dyDescent="0.25">
      <c r="A31" s="27" t="s">
        <v>8</v>
      </c>
      <c r="B31" s="5" t="s">
        <v>17</v>
      </c>
      <c r="C31" s="1">
        <v>15</v>
      </c>
      <c r="D31" s="1">
        <v>0.66</v>
      </c>
      <c r="E31" s="1">
        <v>50</v>
      </c>
      <c r="F31" s="30">
        <v>600</v>
      </c>
      <c r="G31" s="31"/>
      <c r="H31" s="1">
        <v>5</v>
      </c>
      <c r="I31" s="1" t="s">
        <v>18</v>
      </c>
      <c r="J31" s="1">
        <v>5</v>
      </c>
      <c r="K31" s="1" t="s">
        <v>9</v>
      </c>
      <c r="L31" s="1" t="s">
        <v>10</v>
      </c>
      <c r="M31" s="1" t="s">
        <v>11</v>
      </c>
      <c r="N31" s="3" t="s">
        <v>35</v>
      </c>
    </row>
    <row r="32" spans="1:16" s="17" customFormat="1" x14ac:dyDescent="0.25">
      <c r="A32" s="27" t="s">
        <v>8</v>
      </c>
      <c r="B32" s="5" t="s">
        <v>17</v>
      </c>
      <c r="C32" s="1">
        <v>21</v>
      </c>
      <c r="D32" s="1">
        <v>0.66</v>
      </c>
      <c r="E32" s="1">
        <v>50</v>
      </c>
      <c r="F32" s="30">
        <v>400</v>
      </c>
      <c r="G32" s="31"/>
      <c r="H32" s="1">
        <v>5</v>
      </c>
      <c r="I32" s="1" t="s">
        <v>18</v>
      </c>
      <c r="J32" s="1">
        <v>5</v>
      </c>
      <c r="K32" s="1" t="s">
        <v>9</v>
      </c>
      <c r="L32" s="1" t="s">
        <v>10</v>
      </c>
      <c r="M32" s="1" t="s">
        <v>11</v>
      </c>
      <c r="N32" s="3" t="s">
        <v>35</v>
      </c>
    </row>
    <row r="33" spans="1:19" s="17" customFormat="1" x14ac:dyDescent="0.25">
      <c r="A33" s="27" t="s">
        <v>8</v>
      </c>
      <c r="B33" s="5" t="s">
        <v>40</v>
      </c>
      <c r="C33" s="1">
        <v>6</v>
      </c>
      <c r="D33" s="1">
        <v>0.66</v>
      </c>
      <c r="E33" s="1">
        <v>50</v>
      </c>
      <c r="F33" s="30">
        <v>1200</v>
      </c>
      <c r="G33" s="31"/>
      <c r="H33" s="1">
        <v>5</v>
      </c>
      <c r="I33" s="1" t="s">
        <v>18</v>
      </c>
      <c r="J33" s="1">
        <v>5</v>
      </c>
      <c r="K33" s="1" t="s">
        <v>9</v>
      </c>
      <c r="L33" s="1" t="s">
        <v>10</v>
      </c>
      <c r="M33" s="1" t="s">
        <v>11</v>
      </c>
      <c r="N33" s="3" t="s">
        <v>35</v>
      </c>
    </row>
    <row r="34" spans="1:19" s="17" customFormat="1" x14ac:dyDescent="0.25">
      <c r="A34" s="27" t="s">
        <v>8</v>
      </c>
      <c r="B34" s="5" t="s">
        <v>17</v>
      </c>
      <c r="C34" s="1">
        <v>15</v>
      </c>
      <c r="D34" s="1">
        <v>0.66</v>
      </c>
      <c r="E34" s="1">
        <v>50</v>
      </c>
      <c r="F34" s="30">
        <v>1000</v>
      </c>
      <c r="G34" s="31"/>
      <c r="H34" s="1">
        <v>5</v>
      </c>
      <c r="I34" s="1" t="s">
        <v>18</v>
      </c>
      <c r="J34" s="1">
        <v>5</v>
      </c>
      <c r="K34" s="1" t="s">
        <v>9</v>
      </c>
      <c r="L34" s="1" t="s">
        <v>10</v>
      </c>
      <c r="M34" s="1" t="s">
        <v>11</v>
      </c>
      <c r="N34" s="3" t="s">
        <v>35</v>
      </c>
    </row>
    <row r="35" spans="1:19" s="17" customFormat="1" x14ac:dyDescent="0.25">
      <c r="A35" s="27" t="s">
        <v>8</v>
      </c>
      <c r="B35" s="5" t="s">
        <v>40</v>
      </c>
      <c r="C35" s="1">
        <v>9</v>
      </c>
      <c r="D35" s="1">
        <v>0.66</v>
      </c>
      <c r="E35" s="1">
        <v>50</v>
      </c>
      <c r="F35" s="30">
        <v>300</v>
      </c>
      <c r="G35" s="31"/>
      <c r="H35" s="1">
        <v>5</v>
      </c>
      <c r="I35" s="1" t="s">
        <v>18</v>
      </c>
      <c r="J35" s="1">
        <v>5</v>
      </c>
      <c r="K35" s="1" t="s">
        <v>9</v>
      </c>
      <c r="L35" s="1" t="s">
        <v>10</v>
      </c>
      <c r="M35" s="1" t="s">
        <v>11</v>
      </c>
      <c r="N35" s="3" t="s">
        <v>35</v>
      </c>
    </row>
    <row r="36" spans="1:19" s="17" customFormat="1" x14ac:dyDescent="0.25">
      <c r="A36" s="27" t="s">
        <v>8</v>
      </c>
      <c r="B36" s="5" t="s">
        <v>19</v>
      </c>
      <c r="C36" s="1">
        <v>144</v>
      </c>
      <c r="D36" s="1">
        <v>0.66</v>
      </c>
      <c r="E36" s="1">
        <v>50</v>
      </c>
      <c r="F36" s="30">
        <v>100</v>
      </c>
      <c r="G36" s="31"/>
      <c r="H36" s="1">
        <v>5</v>
      </c>
      <c r="I36" s="1" t="s">
        <v>18</v>
      </c>
      <c r="J36" s="1">
        <v>5</v>
      </c>
      <c r="K36" s="1" t="s">
        <v>9</v>
      </c>
      <c r="L36" s="1" t="s">
        <v>10</v>
      </c>
      <c r="M36" s="1" t="s">
        <v>11</v>
      </c>
      <c r="N36" s="3" t="s">
        <v>35</v>
      </c>
    </row>
    <row r="37" spans="1:19" s="17" customFormat="1" x14ac:dyDescent="0.25">
      <c r="A37" s="27" t="s">
        <v>8</v>
      </c>
      <c r="B37" s="5" t="s">
        <v>19</v>
      </c>
      <c r="C37" s="1">
        <v>27</v>
      </c>
      <c r="D37" s="1">
        <v>0.66</v>
      </c>
      <c r="E37" s="1">
        <v>50</v>
      </c>
      <c r="F37" s="30">
        <v>150</v>
      </c>
      <c r="G37" s="31"/>
      <c r="H37" s="1">
        <v>5</v>
      </c>
      <c r="I37" s="1" t="s">
        <v>18</v>
      </c>
      <c r="J37" s="1">
        <v>5</v>
      </c>
      <c r="K37" s="1" t="s">
        <v>9</v>
      </c>
      <c r="L37" s="1" t="s">
        <v>10</v>
      </c>
      <c r="M37" s="1" t="s">
        <v>11</v>
      </c>
      <c r="N37" s="3" t="s">
        <v>35</v>
      </c>
    </row>
    <row r="38" spans="1:19" s="17" customFormat="1" x14ac:dyDescent="0.25">
      <c r="A38" s="27" t="s">
        <v>8</v>
      </c>
      <c r="B38" s="5" t="s">
        <v>19</v>
      </c>
      <c r="C38" s="1">
        <v>12</v>
      </c>
      <c r="D38" s="1">
        <v>0.66</v>
      </c>
      <c r="E38" s="1">
        <v>50</v>
      </c>
      <c r="F38" s="30">
        <v>200</v>
      </c>
      <c r="G38" s="31"/>
      <c r="H38" s="1">
        <v>5</v>
      </c>
      <c r="I38" s="1" t="s">
        <v>18</v>
      </c>
      <c r="J38" s="1">
        <v>5</v>
      </c>
      <c r="K38" s="1" t="s">
        <v>9</v>
      </c>
      <c r="L38" s="1" t="s">
        <v>10</v>
      </c>
      <c r="M38" s="1" t="s">
        <v>11</v>
      </c>
      <c r="N38" s="3" t="s">
        <v>35</v>
      </c>
    </row>
    <row r="39" spans="1:19" x14ac:dyDescent="0.25">
      <c r="A39" s="9" t="s">
        <v>21</v>
      </c>
      <c r="B39" s="6"/>
      <c r="C39" s="10">
        <f>SUM(C31:C37)+C38</f>
        <v>249</v>
      </c>
      <c r="D39" s="7"/>
      <c r="E39" s="7"/>
      <c r="F39" s="7"/>
      <c r="G39" s="7"/>
      <c r="H39" s="7"/>
      <c r="I39" s="7"/>
      <c r="J39" s="7"/>
      <c r="K39" s="7"/>
      <c r="L39" s="8"/>
      <c r="M39" s="7"/>
      <c r="N39" s="29"/>
    </row>
    <row r="40" spans="1:19" x14ac:dyDescent="0.25">
      <c r="A40" s="9" t="s">
        <v>26</v>
      </c>
      <c r="B40" s="6"/>
      <c r="C40" s="10">
        <f>C39+C29</f>
        <v>279</v>
      </c>
      <c r="D40" s="32"/>
      <c r="E40" s="33"/>
      <c r="F40" s="33"/>
      <c r="G40" s="33"/>
      <c r="H40" s="33"/>
      <c r="I40" s="33"/>
      <c r="J40" s="33"/>
      <c r="K40" s="33"/>
      <c r="L40" s="33"/>
      <c r="M40" s="33"/>
      <c r="N40" s="31"/>
    </row>
    <row r="41" spans="1:19" s="11" customFormat="1" ht="15.75" customHeight="1" x14ac:dyDescent="0.25">
      <c r="A41" s="37" t="s">
        <v>27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13"/>
      <c r="P41" s="13"/>
      <c r="Q41" s="13"/>
      <c r="R41" s="13"/>
      <c r="S41" s="13"/>
    </row>
    <row r="42" spans="1:19" s="17" customFormat="1" ht="23.25" customHeight="1" x14ac:dyDescent="0.25">
      <c r="A42" s="27" t="s">
        <v>8</v>
      </c>
      <c r="B42" s="5" t="s">
        <v>31</v>
      </c>
      <c r="C42" s="1">
        <v>12</v>
      </c>
      <c r="D42" s="1">
        <v>0.66</v>
      </c>
      <c r="E42" s="1">
        <v>50</v>
      </c>
      <c r="F42" s="30">
        <v>100</v>
      </c>
      <c r="G42" s="31"/>
      <c r="H42" s="1">
        <v>5</v>
      </c>
      <c r="I42" s="1" t="s">
        <v>18</v>
      </c>
      <c r="J42" s="1">
        <v>5</v>
      </c>
      <c r="K42" s="1" t="s">
        <v>9</v>
      </c>
      <c r="L42" s="1" t="s">
        <v>10</v>
      </c>
      <c r="M42" s="1" t="s">
        <v>11</v>
      </c>
      <c r="N42" s="3" t="s">
        <v>39</v>
      </c>
    </row>
    <row r="43" spans="1:19" s="17" customFormat="1" ht="21.75" customHeight="1" x14ac:dyDescent="0.25">
      <c r="A43" s="27" t="s">
        <v>8</v>
      </c>
      <c r="B43" s="5" t="s">
        <v>31</v>
      </c>
      <c r="C43" s="1">
        <v>51</v>
      </c>
      <c r="D43" s="1">
        <v>0.66</v>
      </c>
      <c r="E43" s="1">
        <v>50</v>
      </c>
      <c r="F43" s="30">
        <v>150</v>
      </c>
      <c r="G43" s="31"/>
      <c r="H43" s="1">
        <v>5</v>
      </c>
      <c r="I43" s="1" t="s">
        <v>18</v>
      </c>
      <c r="J43" s="1">
        <v>5</v>
      </c>
      <c r="K43" s="1" t="s">
        <v>9</v>
      </c>
      <c r="L43" s="1" t="s">
        <v>10</v>
      </c>
      <c r="M43" s="1" t="s">
        <v>11</v>
      </c>
      <c r="N43" s="3" t="s">
        <v>39</v>
      </c>
    </row>
    <row r="44" spans="1:19" s="17" customFormat="1" ht="23.25" customHeight="1" x14ac:dyDescent="0.25">
      <c r="A44" s="27" t="s">
        <v>8</v>
      </c>
      <c r="B44" s="5" t="s">
        <v>16</v>
      </c>
      <c r="C44" s="1">
        <v>111</v>
      </c>
      <c r="D44" s="1">
        <v>0.66</v>
      </c>
      <c r="E44" s="1">
        <v>50</v>
      </c>
      <c r="F44" s="30">
        <v>200</v>
      </c>
      <c r="G44" s="31"/>
      <c r="H44" s="1">
        <v>5</v>
      </c>
      <c r="I44" s="1" t="s">
        <v>18</v>
      </c>
      <c r="J44" s="1">
        <v>5</v>
      </c>
      <c r="K44" s="1" t="s">
        <v>9</v>
      </c>
      <c r="L44" s="1" t="s">
        <v>10</v>
      </c>
      <c r="M44" s="1" t="s">
        <v>11</v>
      </c>
      <c r="N44" s="3" t="s">
        <v>39</v>
      </c>
    </row>
    <row r="45" spans="1:19" s="17" customFormat="1" ht="20.25" customHeight="1" x14ac:dyDescent="0.25">
      <c r="A45" s="27" t="s">
        <v>8</v>
      </c>
      <c r="B45" s="5" t="s">
        <v>16</v>
      </c>
      <c r="C45" s="1">
        <v>12</v>
      </c>
      <c r="D45" s="1">
        <v>0.66</v>
      </c>
      <c r="E45" s="1">
        <v>50</v>
      </c>
      <c r="F45" s="30">
        <v>300</v>
      </c>
      <c r="G45" s="31"/>
      <c r="H45" s="1">
        <v>5</v>
      </c>
      <c r="I45" s="1" t="s">
        <v>18</v>
      </c>
      <c r="J45" s="1">
        <v>5</v>
      </c>
      <c r="K45" s="1" t="s">
        <v>9</v>
      </c>
      <c r="L45" s="1" t="s">
        <v>10</v>
      </c>
      <c r="M45" s="1" t="s">
        <v>11</v>
      </c>
      <c r="N45" s="3" t="s">
        <v>39</v>
      </c>
    </row>
    <row r="46" spans="1:19" s="17" customFormat="1" x14ac:dyDescent="0.25">
      <c r="A46" s="27" t="s">
        <v>8</v>
      </c>
      <c r="B46" s="5" t="s">
        <v>16</v>
      </c>
      <c r="C46" s="1">
        <v>30</v>
      </c>
      <c r="D46" s="1">
        <v>0.66</v>
      </c>
      <c r="E46" s="1">
        <v>50</v>
      </c>
      <c r="F46" s="30">
        <v>400</v>
      </c>
      <c r="G46" s="31"/>
      <c r="H46" s="1">
        <v>5</v>
      </c>
      <c r="I46" s="1" t="s">
        <v>18</v>
      </c>
      <c r="J46" s="1">
        <v>5</v>
      </c>
      <c r="K46" s="1" t="s">
        <v>9</v>
      </c>
      <c r="L46" s="1" t="s">
        <v>10</v>
      </c>
      <c r="M46" s="1" t="s">
        <v>11</v>
      </c>
      <c r="N46" s="3" t="s">
        <v>39</v>
      </c>
    </row>
    <row r="47" spans="1:19" s="17" customFormat="1" x14ac:dyDescent="0.25">
      <c r="A47" s="27" t="s">
        <v>8</v>
      </c>
      <c r="B47" s="5" t="s">
        <v>16</v>
      </c>
      <c r="C47" s="1">
        <v>3</v>
      </c>
      <c r="D47" s="1">
        <v>0.66</v>
      </c>
      <c r="E47" s="1">
        <v>50</v>
      </c>
      <c r="F47" s="30">
        <v>600</v>
      </c>
      <c r="G47" s="31"/>
      <c r="H47" s="1">
        <v>5</v>
      </c>
      <c r="I47" s="1" t="s">
        <v>18</v>
      </c>
      <c r="J47" s="1">
        <v>5</v>
      </c>
      <c r="K47" s="1" t="s">
        <v>9</v>
      </c>
      <c r="L47" s="1" t="s">
        <v>10</v>
      </c>
      <c r="M47" s="1" t="s">
        <v>11</v>
      </c>
      <c r="N47" s="3" t="s">
        <v>39</v>
      </c>
      <c r="O47" s="18"/>
      <c r="P47" s="18"/>
      <c r="Q47" s="18"/>
      <c r="R47" s="18"/>
      <c r="S47" s="18"/>
    </row>
    <row r="48" spans="1:19" x14ac:dyDescent="0.25">
      <c r="A48" s="9" t="s">
        <v>21</v>
      </c>
      <c r="B48" s="6"/>
      <c r="C48" s="10">
        <f>SUM(C42:C47)</f>
        <v>219</v>
      </c>
      <c r="D48" s="7"/>
      <c r="E48" s="7"/>
      <c r="F48" s="7"/>
      <c r="G48" s="7"/>
      <c r="H48" s="7"/>
      <c r="I48" s="7"/>
      <c r="J48" s="7"/>
      <c r="K48" s="7"/>
      <c r="L48" s="8"/>
      <c r="M48" s="7"/>
      <c r="N48" s="29"/>
      <c r="O48" s="14"/>
      <c r="P48" s="14"/>
      <c r="Q48" s="14"/>
      <c r="R48" s="14"/>
      <c r="S48" s="14"/>
    </row>
    <row r="49" spans="1:19" ht="21" customHeight="1" x14ac:dyDescent="0.25">
      <c r="A49" s="35" t="s">
        <v>28</v>
      </c>
      <c r="B49" s="36"/>
      <c r="C49" s="15">
        <f>C48+C40+C24+C8</f>
        <v>755</v>
      </c>
      <c r="D49" s="1"/>
      <c r="E49" s="1"/>
      <c r="F49" s="1"/>
      <c r="G49" s="1"/>
      <c r="H49" s="1"/>
      <c r="I49" s="1"/>
      <c r="J49" s="1"/>
      <c r="K49" s="1"/>
      <c r="L49" s="2"/>
      <c r="M49" s="1"/>
      <c r="N49" s="3"/>
      <c r="O49" s="14"/>
      <c r="P49" s="14"/>
      <c r="Q49" s="14"/>
      <c r="R49" s="14"/>
      <c r="S49" s="14"/>
    </row>
    <row r="50" spans="1:19" ht="25.5" customHeight="1" x14ac:dyDescent="0.25"/>
  </sheetData>
  <mergeCells count="45">
    <mergeCell ref="A49:B49"/>
    <mergeCell ref="A4:N4"/>
    <mergeCell ref="A1:N1"/>
    <mergeCell ref="A9:N9"/>
    <mergeCell ref="A25:N25"/>
    <mergeCell ref="A26:N26"/>
    <mergeCell ref="A30:N30"/>
    <mergeCell ref="A41:N41"/>
    <mergeCell ref="A2:N2"/>
    <mergeCell ref="D40:N40"/>
    <mergeCell ref="F3:G3"/>
    <mergeCell ref="F5:G5"/>
    <mergeCell ref="F6:G6"/>
    <mergeCell ref="F7:G7"/>
    <mergeCell ref="F10:G10"/>
    <mergeCell ref="F11:G11"/>
    <mergeCell ref="F12:G12"/>
    <mergeCell ref="F13:G13"/>
    <mergeCell ref="F14:G14"/>
    <mergeCell ref="F15:G15"/>
    <mergeCell ref="F16:G16"/>
    <mergeCell ref="F27:G27"/>
    <mergeCell ref="F28:G28"/>
    <mergeCell ref="F31:G31"/>
    <mergeCell ref="F17:G17"/>
    <mergeCell ref="F18:G18"/>
    <mergeCell ref="F19:G19"/>
    <mergeCell ref="F20:G20"/>
    <mergeCell ref="F21:G21"/>
    <mergeCell ref="F45:G45"/>
    <mergeCell ref="F46:G46"/>
    <mergeCell ref="F47:G47"/>
    <mergeCell ref="F8:G8"/>
    <mergeCell ref="F37:G37"/>
    <mergeCell ref="F38:G38"/>
    <mergeCell ref="F42:G42"/>
    <mergeCell ref="F43:G43"/>
    <mergeCell ref="F44:G44"/>
    <mergeCell ref="F32:G32"/>
    <mergeCell ref="F33:G33"/>
    <mergeCell ref="F34:G34"/>
    <mergeCell ref="F35:G35"/>
    <mergeCell ref="F36:G36"/>
    <mergeCell ref="F22:G22"/>
    <mergeCell ref="F23:G23"/>
  </mergeCells>
  <pageMargins left="0.31496062992125984" right="0.11811023622047245" top="0.15748031496062992" bottom="0.15748031496062992" header="0.11811023622047245" footer="0.11811023622047245"/>
  <pageSetup paperSize="9" scale="95" orientation="landscape" r:id="rId1"/>
  <ignoredErrors>
    <ignoredError sqref="J5:J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JSC DRSK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Тимченко Сергей Анатольевич</dc:creator>
  <cp:lastModifiedBy>Крючкова Татьяна Юрьевна</cp:lastModifiedBy>
  <cp:lastPrinted>2018-10-29T01:55:34Z</cp:lastPrinted>
  <dcterms:created xsi:type="dcterms:W3CDTF">2017-10-04T01:47:37Z</dcterms:created>
  <dcterms:modified xsi:type="dcterms:W3CDTF">2018-10-30T05:17:01Z</dcterms:modified>
</cp:coreProperties>
</file>