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05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I10" i="1" l="1"/>
  <c r="I9" i="1"/>
  <c r="M10" i="1"/>
  <c r="M9" i="1"/>
  <c r="O10" i="1"/>
  <c r="P10" i="1" s="1"/>
  <c r="O9" i="1"/>
  <c r="P9" i="1" s="1"/>
  <c r="L10" i="1"/>
  <c r="L9" i="1"/>
  <c r="J10" i="1"/>
  <c r="J9" i="1"/>
  <c r="P11" i="1" l="1"/>
  <c r="G11" i="1"/>
  <c r="F3" i="1" s="1"/>
  <c r="P12" i="1" l="1"/>
  <c r="P13" i="1" s="1"/>
  <c r="G12" i="1"/>
  <c r="G13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<sst xmlns="http://schemas.openxmlformats.org/spreadsheetml/2006/main" count="30" uniqueCount="23">
  <si>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</si>
  <si>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</si>
  <si>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</si>
  <si>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</si>
  <si>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</si>
  <si>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</si>
  <si>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</si>
  <si>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</si>
  <si>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</si>
  <si>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</si>
  <si>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</si>
  <si>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</si>
  <si>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</si>
  <si>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</si>
  <si>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</si>
  <si>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</si>
  <si>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</si>
  <si>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Щит собственных нужд</t>
  </si>
  <si>
    <t>Щит собственных нужд переменного тока на  ПС 35/10кВ «Промышленная» согласно опросным листам заказа – Приложение №1.1.</t>
  </si>
  <si>
    <t>Шеф-монтажные работы</t>
  </si>
  <si>
    <t>шт</t>
  </si>
  <si>
    <t>усл. ед.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</si>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</sst>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11" fillId="0" borderId="39" xfId="0" applyNumberFormat="1" applyFont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left" vertical="center" wrapText="1"/>
    </xf>
    <xf numFmtId="1" fontId="11" fillId="0" borderId="39" xfId="0" applyNumberFormat="1" applyFont="1" applyBorder="1" applyAlignment="1">
      <alignment horizontal="center" vertical="center"/>
    </xf>
    <xf numFmtId="1" fontId="11" fillId="0" borderId="26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zoomScaleNormal="100" workbookViewId="0">
      <selection activeCell="B2" sqref="B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22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43"/>
      <c r="F3" s="26">
        <f>G11</f>
        <v>1768000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17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12</v>
      </c>
      <c r="C7" s="43"/>
      <c r="D7" s="53"/>
      <c r="E7" s="53"/>
      <c r="F7" s="54"/>
      <c r="G7" s="55"/>
      <c r="H7" s="5"/>
      <c r="I7" s="36" t="s">
        <v>3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3.75" x14ac:dyDescent="0.25">
      <c r="A9" s="6"/>
      <c r="B9" s="11">
        <v>1</v>
      </c>
      <c r="C9" s="31" t="s">
        <v>18</v>
      </c>
      <c r="D9" s="12" t="s">
        <v>20</v>
      </c>
      <c r="E9" s="25">
        <v>1640881.36</v>
      </c>
      <c r="F9" s="33">
        <v>1</v>
      </c>
      <c r="G9" s="21">
        <f>E9*F9</f>
        <v>1640881.36</v>
      </c>
      <c r="H9" s="1"/>
      <c r="I9" s="17">
        <f>B9</f>
        <v>1</v>
      </c>
      <c r="J9" s="18" t="str">
        <f>C9</f>
        <v>Щит собственных нужд переменного тока на  ПС 35/10кВ «Промышленная» согласно опросным листам заказа – Приложение №1.1.</v>
      </c>
      <c r="K9" s="13"/>
      <c r="L9" s="19" t="str">
        <f>D9</f>
        <v>шт</v>
      </c>
      <c r="M9" s="23">
        <f>E9</f>
        <v>1640881.36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thickBot="1" x14ac:dyDescent="0.3">
      <c r="A10" s="6"/>
      <c r="B10" s="11">
        <v>2</v>
      </c>
      <c r="C10" s="32" t="s">
        <v>19</v>
      </c>
      <c r="D10" s="12" t="s">
        <v>21</v>
      </c>
      <c r="E10" s="25">
        <v>127118.64</v>
      </c>
      <c r="F10" s="34">
        <v>1</v>
      </c>
      <c r="G10" s="21">
        <f t="shared" ref="G10" si="0">E10*F10</f>
        <v>127118.64</v>
      </c>
      <c r="H10" s="1"/>
      <c r="I10" s="17">
        <f t="shared" ref="I10" si="1">B10</f>
        <v>2</v>
      </c>
      <c r="J10" s="18" t="str">
        <f t="shared" ref="J10" si="2">C10</f>
        <v>Шеф-монтажные работы</v>
      </c>
      <c r="K10" s="13"/>
      <c r="L10" s="19" t="str">
        <f t="shared" ref="L10" si="3">D10</f>
        <v>усл. ед.</v>
      </c>
      <c r="M10" s="23">
        <f t="shared" ref="M10" si="4">E10</f>
        <v>127118.64</v>
      </c>
      <c r="N10" s="12"/>
      <c r="O10" s="19">
        <f t="shared" ref="O10" si="5">F10</f>
        <v>1</v>
      </c>
      <c r="P10" s="20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4" t="s">
        <v>6</v>
      </c>
      <c r="C11" s="45"/>
      <c r="D11" s="45"/>
      <c r="E11" s="45"/>
      <c r="F11" s="46"/>
      <c r="G11" s="27">
        <f>SUM(G9:G10)</f>
        <v>1768000</v>
      </c>
      <c r="H11" s="1"/>
      <c r="I11" s="39" t="s">
        <v>6</v>
      </c>
      <c r="J11" s="40"/>
      <c r="K11" s="40"/>
      <c r="L11" s="40"/>
      <c r="M11" s="40"/>
      <c r="N11" s="40"/>
      <c r="O11" s="41"/>
      <c r="P11" s="14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9" t="s">
        <v>16</v>
      </c>
      <c r="C12" s="60"/>
      <c r="D12" s="60"/>
      <c r="E12" s="60"/>
      <c r="F12" s="28">
        <v>0.2</v>
      </c>
      <c r="G12" s="29">
        <f>G11*F12</f>
        <v>353600</v>
      </c>
      <c r="H12" s="1"/>
      <c r="I12" s="61" t="s">
        <v>16</v>
      </c>
      <c r="J12" s="62"/>
      <c r="K12" s="62"/>
      <c r="L12" s="62"/>
      <c r="M12" s="62"/>
      <c r="N12" s="62"/>
      <c r="O12" s="24">
        <v>0.2</v>
      </c>
      <c r="P12" s="15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7" t="s">
        <v>7</v>
      </c>
      <c r="C13" s="48"/>
      <c r="D13" s="48"/>
      <c r="E13" s="48"/>
      <c r="F13" s="49"/>
      <c r="G13" s="30">
        <f>G11+G12</f>
        <v>2121600</v>
      </c>
      <c r="H13" s="1"/>
      <c r="I13" s="56" t="s">
        <v>7</v>
      </c>
      <c r="J13" s="57"/>
      <c r="K13" s="57"/>
      <c r="L13" s="57"/>
      <c r="M13" s="57"/>
      <c r="N13" s="57"/>
      <c r="O13" s="58"/>
      <c r="P13" s="16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.75" customHeight="1" x14ac:dyDescent="0.25">
      <c r="B14" s="35"/>
      <c r="C14" s="35"/>
      <c r="D14" s="35"/>
      <c r="E14" s="35"/>
      <c r="F14" s="35"/>
      <c r="G14" s="35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1.5" customHeight="1" x14ac:dyDescent="0.25">
      <c r="B15" s="35"/>
      <c r="C15" s="35"/>
      <c r="D15" s="35"/>
      <c r="E15" s="35"/>
      <c r="F15" s="35"/>
      <c r="G15" s="3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</row>
    <row r="16" spans="1:26" x14ac:dyDescent="0.25">
      <c r="Z16" s="1"/>
    </row>
  </sheetData>
  <mergeCells count="13">
    <mergeCell ref="B15:G15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2018-11-13T06:13:17Z</dcterms:modified>
</cp:coreProperties>
</file>