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P15" i="1" l="1"/>
  <c r="I9" i="1"/>
  <c r="M9" i="1"/>
  <c r="O9" i="1"/>
  <c r="P9" i="1" s="1"/>
  <c r="L9" i="1"/>
  <c r="J9" i="1"/>
  <c r="G9" i="1"/>
  <c r="G15" i="1" s="1"/>
  <c r="G16" i="1" l="1"/>
  <c r="G17" i="1" s="1"/>
  <c r="P16" i="1"/>
  <c r="P17" i="1" s="1"/>
</calcChain>
</file>

<file path=xl/sharedStrings.xml><?xml version="1.0" encoding="utf-8"?>
<sst xmlns="http://schemas.openxmlformats.org/spreadsheetml/2006/main" count="40" uniqueCount="28">
  <si>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</si>
  <si>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</si>
  <si>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</si>
  <si>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</si>
  <si>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</si>
  <si>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</si>
  <si>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</si>
  <si>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</si>
  <si>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</si>
  <si>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</si>
  <si>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</si>
  <si>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</si>
  <si>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</si>
  <si>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</si>
  <si>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</si>
  <si>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</si>
  <si>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</si>
  <si>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</si>
  <si>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</si>
  <si>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1 усл.ед.</t>
  </si>
  <si>
    <t>Оформление правоудостоверяющих, исходно-разрешительных документов на земельные участки под объектами движимого/недвижимого имущества для выполнения мероприятий по технологическому присоединению заявителей на территории филиала «ЭС ЕАО»</t>
  </si>
  <si>
    <t>Перечень стоимости работ, необходимых для выполняемых работ по оформлению правоустанавливающих документов на земельные участки, находящиеся в государственной и муниципальной собственности под объектами техприсоединения, на которые не требуется получение разрешения на строительство</t>
  </si>
  <si>
    <t>Перечень стоимости работ, необходимых для оформления документов о правах на земельные участки, расположенные на земельных участках государственной или муниципальной собственности, находящихся в пользовании третьих лиц</t>
  </si>
  <si>
    <t>Перечень стоимости работ, необходимых для оформления документов о правах на земельные участки, расположенные на земельных участках, находящихся в частной, государственной или муниципальной собственности</t>
  </si>
  <si>
    <t>Перечень стоимости работ, необходимых для оформления документов о правах на земельные участки, расположенные на землях лесного фонда</t>
  </si>
  <si>
    <t>Перечень стоимости работ, необходимых для оформления технического плана объектов недвижимости ЭСХ</t>
  </si>
  <si>
    <t>Перечень стоимости работ, необходимый для установления охранных зон объектов электросетевого хозяйства особых условий использования земельных участков, расположенных в границах таких зон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</si>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</sst>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color theme="0" tint="-0.499984740745262"/>
      <name val="Calibri"/>
      <family val="2"/>
      <charset val="204"/>
      <scheme val="minor"/>
    </font>
    <font>
      <u/>
      <sz val="12"/>
      <color rgb="FF00206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12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49" fontId="4" fillId="6" borderId="14" xfId="0" applyNumberFormat="1" applyFont="1" applyFill="1" applyBorder="1" applyAlignment="1">
      <alignment horizontal="left" vertical="top" wrapText="1"/>
    </xf>
    <xf numFmtId="3" fontId="4" fillId="6" borderId="8" xfId="0" applyNumberFormat="1" applyFont="1" applyFill="1" applyBorder="1" applyAlignment="1">
      <alignment horizontal="center" vertical="top" wrapText="1"/>
    </xf>
    <xf numFmtId="4" fontId="4" fillId="6" borderId="8" xfId="0" applyNumberFormat="1" applyFont="1" applyFill="1" applyBorder="1" applyAlignment="1">
      <alignment horizontal="center" vertical="top" wrapText="1"/>
    </xf>
    <xf numFmtId="4" fontId="4" fillId="6" borderId="9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7" borderId="27" xfId="0" applyFont="1" applyFill="1" applyBorder="1" applyAlignment="1">
      <alignment horizontal="justify" vertical="top" wrapText="1"/>
    </xf>
    <xf numFmtId="0" fontId="4" fillId="7" borderId="28" xfId="0" applyFont="1" applyFill="1" applyBorder="1" applyAlignment="1">
      <alignment horizontal="justify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4" fontId="4" fillId="7" borderId="28" xfId="0" applyNumberFormat="1" applyFont="1" applyFill="1" applyBorder="1" applyAlignment="1">
      <alignment horizontal="center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zoomScale="80" zoomScaleNormal="8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28515625" customWidth="1"/>
    <col min="7" max="7" width="22.7109375" customWidth="1"/>
    <col min="10" max="10" width="25.7109375" customWidth="1"/>
    <col min="11" max="11" width="21.28515625" customWidth="1"/>
    <col min="12" max="12" width="7.28515625" customWidth="1"/>
    <col min="13" max="14" width="17.140625" customWidth="1"/>
    <col min="15" max="15" width="15.28515625" customWidth="1"/>
    <col min="16" max="16" width="22.7109375" customWidth="1"/>
  </cols>
  <sheetData>
    <row r="1" spans="1:26" ht="34.5" customHeight="1" x14ac:dyDescent="0.25">
      <c r="B1" s="40" t="s">
        <v>27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11</v>
      </c>
      <c r="C3" s="35"/>
      <c r="D3" s="35"/>
      <c r="E3" s="41"/>
      <c r="F3" s="20">
        <v>7000000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0.5" customHeight="1" x14ac:dyDescent="0.25">
      <c r="B4" s="45" t="s">
        <v>20</v>
      </c>
      <c r="C4" s="45"/>
      <c r="D4" s="45"/>
      <c r="E4" s="45"/>
      <c r="F4" s="45"/>
      <c r="G4" s="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6" t="s">
        <v>12</v>
      </c>
      <c r="C7" s="41"/>
      <c r="D7" s="47"/>
      <c r="E7" s="47"/>
      <c r="F7" s="48"/>
      <c r="G7" s="49"/>
      <c r="H7" s="5"/>
      <c r="I7" s="34" t="s">
        <v>3</v>
      </c>
      <c r="J7" s="35"/>
      <c r="K7" s="35"/>
      <c r="L7" s="35"/>
      <c r="M7" s="35"/>
      <c r="N7" s="35"/>
      <c r="O7" s="35"/>
      <c r="P7" s="3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5.5" thickBot="1" x14ac:dyDescent="0.3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2" thickBot="1" x14ac:dyDescent="0.3">
      <c r="A9" s="28"/>
      <c r="B9" s="21">
        <v>1</v>
      </c>
      <c r="C9" s="29" t="s">
        <v>21</v>
      </c>
      <c r="D9" s="11" t="s">
        <v>19</v>
      </c>
      <c r="E9" s="31">
        <v>16000</v>
      </c>
      <c r="F9" s="12">
        <v>1</v>
      </c>
      <c r="G9" s="17">
        <f t="shared" ref="G9:G14" si="0">E9*F9</f>
        <v>16000</v>
      </c>
      <c r="H9" s="23"/>
      <c r="I9" s="22">
        <f t="shared" ref="I9:J14" si="1">B9</f>
        <v>1</v>
      </c>
      <c r="J9" s="24" t="str">
        <f t="shared" si="1"/>
        <v>Перечень стоимости работ, необходимых для выполняемых работ по оформлению правоустанавливающих документов на земельные участки, находящиеся в государственной и муниципальной собственности под объектами техприсоединения, на которые не требуется получение разрешения на строительство</v>
      </c>
      <c r="K9" s="13"/>
      <c r="L9" s="25" t="str">
        <f t="shared" ref="L9:M14" si="2">D9</f>
        <v>1 усл.ед.</v>
      </c>
      <c r="M9" s="26">
        <f t="shared" si="2"/>
        <v>16000</v>
      </c>
      <c r="N9" s="11"/>
      <c r="O9" s="25">
        <f t="shared" ref="O9:O14" si="3">F9</f>
        <v>1</v>
      </c>
      <c r="P9" s="27">
        <f t="shared" ref="P9:P14" si="4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8.25" thickBot="1" x14ac:dyDescent="0.3">
      <c r="A10" s="28"/>
      <c r="B10" s="21">
        <v>2</v>
      </c>
      <c r="C10" s="30" t="s">
        <v>22</v>
      </c>
      <c r="D10" s="11" t="s">
        <v>19</v>
      </c>
      <c r="E10" s="32">
        <v>16000</v>
      </c>
      <c r="F10" s="12">
        <v>1</v>
      </c>
      <c r="G10" s="17">
        <f t="shared" si="0"/>
        <v>16000</v>
      </c>
      <c r="H10" s="23"/>
      <c r="I10" s="22">
        <f t="shared" si="1"/>
        <v>2</v>
      </c>
      <c r="J10" s="24" t="str">
        <f t="shared" si="1"/>
        <v>Перечень стоимости работ, необходимых для оформления документов о правах на земельные участки, расположенные на земельных участках государственной или муниципальной собственности, находящихся в пользовании третьих лиц</v>
      </c>
      <c r="K10" s="13"/>
      <c r="L10" s="25" t="str">
        <f t="shared" si="2"/>
        <v>1 усл.ед.</v>
      </c>
      <c r="M10" s="26">
        <f t="shared" si="2"/>
        <v>16000</v>
      </c>
      <c r="N10" s="11"/>
      <c r="O10" s="25">
        <f t="shared" si="3"/>
        <v>1</v>
      </c>
      <c r="P10" s="27">
        <f t="shared" si="4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8.25" thickBot="1" x14ac:dyDescent="0.3">
      <c r="A11" s="28"/>
      <c r="B11" s="21">
        <v>3</v>
      </c>
      <c r="C11" s="30" t="s">
        <v>23</v>
      </c>
      <c r="D11" s="11" t="s">
        <v>19</v>
      </c>
      <c r="E11" s="32">
        <v>16000</v>
      </c>
      <c r="F11" s="12">
        <v>1</v>
      </c>
      <c r="G11" s="17">
        <f t="shared" si="0"/>
        <v>16000</v>
      </c>
      <c r="H11" s="23"/>
      <c r="I11" s="22">
        <f t="shared" si="1"/>
        <v>3</v>
      </c>
      <c r="J11" s="24" t="str">
        <f t="shared" si="1"/>
        <v>Перечень стоимости работ, необходимых для оформления документов о правах на земельные участки, расположенные на земельных участках, находящихся в частной, государственной или муниципальной собственности</v>
      </c>
      <c r="K11" s="13"/>
      <c r="L11" s="25" t="str">
        <f t="shared" si="2"/>
        <v>1 усл.ед.</v>
      </c>
      <c r="M11" s="26">
        <f t="shared" si="2"/>
        <v>16000</v>
      </c>
      <c r="N11" s="11"/>
      <c r="O11" s="25">
        <f t="shared" si="3"/>
        <v>1</v>
      </c>
      <c r="P11" s="27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77.25" thickBot="1" x14ac:dyDescent="0.3">
      <c r="A12" s="28"/>
      <c r="B12" s="21">
        <v>4</v>
      </c>
      <c r="C12" s="30" t="s">
        <v>24</v>
      </c>
      <c r="D12" s="11" t="s">
        <v>19</v>
      </c>
      <c r="E12" s="32">
        <v>16000</v>
      </c>
      <c r="F12" s="12">
        <v>1</v>
      </c>
      <c r="G12" s="17">
        <f t="shared" si="0"/>
        <v>16000</v>
      </c>
      <c r="H12" s="23"/>
      <c r="I12" s="22">
        <f t="shared" si="1"/>
        <v>4</v>
      </c>
      <c r="J12" s="24" t="str">
        <f t="shared" si="1"/>
        <v>Перечень стоимости работ, необходимых для оформления документов о правах на земельные участки, расположенные на землях лесного фонда</v>
      </c>
      <c r="K12" s="13"/>
      <c r="L12" s="25" t="str">
        <f t="shared" si="2"/>
        <v>1 усл.ед.</v>
      </c>
      <c r="M12" s="26">
        <f t="shared" si="2"/>
        <v>16000</v>
      </c>
      <c r="N12" s="11"/>
      <c r="O12" s="25">
        <f t="shared" si="3"/>
        <v>1</v>
      </c>
      <c r="P12" s="27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4.5" thickBot="1" x14ac:dyDescent="0.3">
      <c r="A13" s="28"/>
      <c r="B13" s="21">
        <v>5</v>
      </c>
      <c r="C13" s="30" t="s">
        <v>25</v>
      </c>
      <c r="D13" s="11" t="s">
        <v>19</v>
      </c>
      <c r="E13" s="32">
        <v>8000</v>
      </c>
      <c r="F13" s="12">
        <v>1</v>
      </c>
      <c r="G13" s="17">
        <f t="shared" si="0"/>
        <v>8000</v>
      </c>
      <c r="H13" s="23"/>
      <c r="I13" s="22">
        <f t="shared" si="1"/>
        <v>5</v>
      </c>
      <c r="J13" s="24" t="str">
        <f t="shared" si="1"/>
        <v>Перечень стоимости работ, необходимых для оформления технического плана объектов недвижимости ЭСХ</v>
      </c>
      <c r="K13" s="13"/>
      <c r="L13" s="25" t="str">
        <f t="shared" si="2"/>
        <v>1 усл.ед.</v>
      </c>
      <c r="M13" s="26">
        <f t="shared" si="2"/>
        <v>8000</v>
      </c>
      <c r="N13" s="11"/>
      <c r="O13" s="25">
        <f t="shared" si="3"/>
        <v>1</v>
      </c>
      <c r="P13" s="27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02.75" thickBot="1" x14ac:dyDescent="0.3">
      <c r="A14" s="28"/>
      <c r="B14" s="21">
        <v>6</v>
      </c>
      <c r="C14" s="30" t="s">
        <v>26</v>
      </c>
      <c r="D14" s="11" t="s">
        <v>19</v>
      </c>
      <c r="E14" s="32">
        <v>4000</v>
      </c>
      <c r="F14" s="12">
        <v>1</v>
      </c>
      <c r="G14" s="17">
        <f t="shared" si="0"/>
        <v>4000</v>
      </c>
      <c r="H14" s="23"/>
      <c r="I14" s="22">
        <f t="shared" si="1"/>
        <v>6</v>
      </c>
      <c r="J14" s="24" t="str">
        <f t="shared" si="1"/>
        <v>Перечень стоимости работ, необходимый для установления охранных зон объектов электросетевого хозяйства особых условий использования земельных участков, расположенных в границах таких зон</v>
      </c>
      <c r="K14" s="13"/>
      <c r="L14" s="25" t="str">
        <f t="shared" si="2"/>
        <v>1 усл.ед.</v>
      </c>
      <c r="M14" s="26">
        <f t="shared" si="2"/>
        <v>4000</v>
      </c>
      <c r="N14" s="11"/>
      <c r="O14" s="25">
        <f t="shared" si="3"/>
        <v>1</v>
      </c>
      <c r="P14" s="27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6"/>
      <c r="B15" s="37" t="s">
        <v>6</v>
      </c>
      <c r="C15" s="38"/>
      <c r="D15" s="38"/>
      <c r="E15" s="38"/>
      <c r="F15" s="39"/>
      <c r="G15" s="14">
        <f>SUM(G9:G14)</f>
        <v>76000</v>
      </c>
      <c r="H15" s="1"/>
      <c r="I15" s="37" t="s">
        <v>6</v>
      </c>
      <c r="J15" s="38"/>
      <c r="K15" s="38"/>
      <c r="L15" s="38"/>
      <c r="M15" s="38"/>
      <c r="N15" s="38"/>
      <c r="O15" s="39"/>
      <c r="P15" s="14">
        <f>SUM(P9:P14)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6"/>
      <c r="B16" s="50" t="s">
        <v>18</v>
      </c>
      <c r="C16" s="51"/>
      <c r="D16" s="51"/>
      <c r="E16" s="51"/>
      <c r="F16" s="19">
        <v>0.2</v>
      </c>
      <c r="G16" s="15">
        <f>G15*F16</f>
        <v>15200</v>
      </c>
      <c r="H16" s="1"/>
      <c r="I16" s="50" t="s">
        <v>18</v>
      </c>
      <c r="J16" s="51"/>
      <c r="K16" s="51"/>
      <c r="L16" s="51"/>
      <c r="M16" s="51"/>
      <c r="N16" s="51"/>
      <c r="O16" s="19">
        <v>0.2</v>
      </c>
      <c r="P16" s="15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6"/>
      <c r="B17" s="42" t="s">
        <v>7</v>
      </c>
      <c r="C17" s="43"/>
      <c r="D17" s="43"/>
      <c r="E17" s="43"/>
      <c r="F17" s="44"/>
      <c r="G17" s="16">
        <f>G15+G16</f>
        <v>91200</v>
      </c>
      <c r="H17" s="1"/>
      <c r="I17" s="42" t="s">
        <v>7</v>
      </c>
      <c r="J17" s="43"/>
      <c r="K17" s="43"/>
      <c r="L17" s="43"/>
      <c r="M17" s="43"/>
      <c r="N17" s="43"/>
      <c r="O17" s="44"/>
      <c r="P17" s="16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.75" customHeight="1" x14ac:dyDescent="0.25">
      <c r="B18" s="33" t="s">
        <v>16</v>
      </c>
      <c r="C18" s="33"/>
      <c r="D18" s="33"/>
      <c r="E18" s="33"/>
      <c r="F18" s="33"/>
      <c r="G18" s="33"/>
      <c r="H18" s="1"/>
      <c r="I18" s="1"/>
      <c r="J18" s="1"/>
      <c r="K18" s="1"/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1.5" customHeight="1" x14ac:dyDescent="0.25">
      <c r="B19" s="33" t="s">
        <v>17</v>
      </c>
      <c r="C19" s="33"/>
      <c r="D19" s="33"/>
      <c r="E19" s="33"/>
      <c r="F19" s="33"/>
      <c r="G19" s="3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1"/>
    </row>
    <row r="20" spans="1:26" x14ac:dyDescent="0.25">
      <c r="Z20" s="1"/>
    </row>
  </sheetData>
  <mergeCells count="13">
    <mergeCell ref="B19:G19"/>
    <mergeCell ref="I7:P7"/>
    <mergeCell ref="I15:O15"/>
    <mergeCell ref="B18:G18"/>
    <mergeCell ref="B1:P1"/>
    <mergeCell ref="B3:E3"/>
    <mergeCell ref="B15:F15"/>
    <mergeCell ref="B17:F17"/>
    <mergeCell ref="B4:G4"/>
    <mergeCell ref="B7:G7"/>
    <mergeCell ref="I17:O17"/>
    <mergeCell ref="B16:E16"/>
    <mergeCell ref="I16:N16"/>
  </mergeCells>
  <pageMargins left="0.70866141732283472" right="0.70866141732283472" top="0.74803149606299213" bottom="0.74803149606299213" header="0.31496062992125984" footer="0.31496062992125984"/>
  <pageSetup paperSize="9" scale="53" fitToHeight="1000" orientation="landscape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2018-10-25T03:52:28Z</cp:lastPrinted>
  <dcterms:created xsi:type="dcterms:W3CDTF">2018-05-22T01:14:50Z</dcterms:created>
  <dcterms:modified xsi:type="dcterms:W3CDTF">2018-11-22T02:25:34Z</dcterms:modified>
</cp:coreProperties>
</file>