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2. Хасан - Аманов Коновалова Ивлева МТС Сафронов Бухматов\"/>
    </mc:Choice>
  </mc:AlternateContent>
  <bookViews>
    <workbookView xWindow="0" yWindow="0" windowWidth="26745" windowHeight="12015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49" i="3" l="1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l="1"/>
  <c r="G78" i="3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<sst xmlns="http://schemas.openxmlformats.org/spreadsheetml/2006/main" count="901" uniqueCount="352">
  <si>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</si>
  <si>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</si>
  <si>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</si>
  <si>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</si>
  <si>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</si>
  <si>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</si>
  <si>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</si>
  <si>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</si>
  <si>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</si>
  <si>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</si>
  <si>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</si>
  <si>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</si>
  <si>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</si>
  <si>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</si>
  <si>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</si>
  <si>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</si>
  <si>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</si>
  <si>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</si>
  <si>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</si>
  <si>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</si>
  <si>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</si>
  <si>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</si>
  <si>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</si>
  <si>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</si>
  <si>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</si>
  <si>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</si>
  <si>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</si>
  <si>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</si>
  <si>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</si>
  <si>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</si>
  <si>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</si>
  <si>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</si>
  <si>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</si>
  <si>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</si>
  <si>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</si>
  <si>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</si>
  <si>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</si>
  <si>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</si>
  <si>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</si>
  <si>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</si>
  <si>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</si>
  <si>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</si>
  <si>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</si>
  <si>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</si>
  <si>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</si>
  <si>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</si>
  <si>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</si>
  <si>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</si>
  <si>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</si>
  <si>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</si>
  <si>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</si>
  <si>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</si>
  <si>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</si>
  <si>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</si>
  <si>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</si>
  <si>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</si>
  <si>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</si>
  <si>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</si>
  <si>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</si>
  <si>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</si>
  <si>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</si>
  <si>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</si>
  <si>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</si>
  <si>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</si>
  <si>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</si>
  <si>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</si>
  <si>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</si>
  <si>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</si>
  <si>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</si>
  <si>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</si>
  <si>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</si>
  <si>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</si>
  <si>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</si>
  <si>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</si>
  <si>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</si>
  <si>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</si>
  <si>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</si>
  <si>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</si>
  <si>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</si>
  <si>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</si>
  <si>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</si>
  <si>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</si>
  <si>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</si>
  <si>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</si>
  <si>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</si>
  <si>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</si>
  <si>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</si>
  <si>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</si>
  <si>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</si>
  <si>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</si>
  <si>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</si>
  <si>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</si>
  <si>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</si>
  <si>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</si>
  <si>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</si>
  <si>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</si>
  <si>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</si>
  <si>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</si>
  <si>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</si>
  <si>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</si>
  <si>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</si>
  <si>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</si>
  <si>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</si>
  <si>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</si>
  <si>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</si>
  <si>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</si>
  <si>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</si>
  <si>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</si>
  <si>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</si>
  <si>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</si>
  <si>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</si>
  <si>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</si>
  <si>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</si>
  <si>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</si>
  <si>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</si>
  <si>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</si>
  <si>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</si>
  <si>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</si>
  <si>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</si>
  <si>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</si>
  <si>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</si>
  <si>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</si>
  <si>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</si>
  <si>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</si>
  <si>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</si>
  <si>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</si>
  <si>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</si>
  <si>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</si>
  <si>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</si>
  <si>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</si>
  <si>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</si>
  <si>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</si>
  <si>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</si>
  <si>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</si>
  <si>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</si>
  <si>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</si>
  <si>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</si>
  <si>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</si>
  <si>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</si>
  <si>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</si>
  <si>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</si>
  <si>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</si>
  <si>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</si>
  <si>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</si>
  <si>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</si>
  <si>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</si>
  <si>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</si>
  <si>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</si>
  <si>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</si>
  <si>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</si>
  <si>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</si>
  <si>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</si>
  <si>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</si>
  <si>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</si>
  <si>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</si>
  <si>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</si>
  <si>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</si>
  <si>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</si>
  <si>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</si>
  <si>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</si>
  <si>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</si>
  <si>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</si>
  <si>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</si>
  <si>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</si>
  <si>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</si>
  <si>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</si>
  <si>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</si>
  <si>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</si>
  <si>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</si>
  <si>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</si>
  <si>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</si>
  <si>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</si>
  <si>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</si>
  <si>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</si>
  <si>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</si>
  <si>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</si>
  <si>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</si>
  <si>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</si>
  <si>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</si>
  <si>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</si>
  <si>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</si>
  <si>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</si>
  <si>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</si>
  <si>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</si>
  <si>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</si>
  <si>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</si>
  <si>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</si>
  <si>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</si>
  <si>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</si>
  <si>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</si>
  <si>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</si>
  <si>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</si>
  <si>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</si>
  <si>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</si>
  <si>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</si>
  <si>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</si>
  <si>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</si>
  <si>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</si>
  <si>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</si>
  <si>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</si>
  <si>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</si>
  <si>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</si>
  <si>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</si>
  <si>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</si>
  <si>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</si>
  <si>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</si>
  <si>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</si>
  <si>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</si>
  <si>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</si>
  <si>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</si>
  <si>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</si>
  <si>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</si>
  <si>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</si>
  <si>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</si>
  <si>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</si>
  <si>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</si>
  <si>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</si>
  <si>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</si>
  <si>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</si>
  <si>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</si>
  <si>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</si>
  <si>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</si>
  <si>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</si>
  <si>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</si>
  <si>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</si>
  <si>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</si>
  <si>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</si>
  <si>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</si>
  <si>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</si>
  <si>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</si>
  <si>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</si>
  <si>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</si>
  <si>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</si>
  <si>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</si>
  <si>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</si>
  <si>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</si>
  <si>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</si>
  <si>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</si>
  <si>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</si>
  <si>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</si>
  <si>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</si>
  <si>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</si>
  <si>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</si>
  <si>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</si>
  <si>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</si>
  <si>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</si>
  <si>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</si>
  <si>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</si>
  <si>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</si>
  <si>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</si>
  <si>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</si>
  <si>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</si>
  <si>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</si>
  <si>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</si>
  <si>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</si>
  <si>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</si>
  <si>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</si>
  <si>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</si>
  <si>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</si>
  <si>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</si>
  <si>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</si>
  <si>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</si>
  <si>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</si>
  <si>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</si>
  <si>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</si>
  <si>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</si>
  <si>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</si>
  <si>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</si>
  <si>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</si>
  <si>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</si>
  <si>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</si>
  <si>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</si>
  <si>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</si>
  <si>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</si>
  <si>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</si>
  <si>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</si>
  <si>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</si>
  <si>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</si>
  <si>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</si>
  <si>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</si>
  <si>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</si>
  <si>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</si>
  <si>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</si>
  <si>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</si>
  <si>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</si>
  <si>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</si>
  <si>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</si>
  <si>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</si>
  <si>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</si>
  <si>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</si>
  <si>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</si>
  <si>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</si>
  <si>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</si>
  <si>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</si>
  <si>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</si>
  <si>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</si>
  <si>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</si>
  <si>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</si>
  <si>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</si>
  <si>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</si>
  <si>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</si>
  <si>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</si>
  <si>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</si>
  <si>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</si>
  <si>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</si>
  <si>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</si>
  <si>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</si>
  <si>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</si>
  <si>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</si>
  <si>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</si>
  <si>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</si>
  <si>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</si>
  <si>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</si>
  <si>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</si>
  <si>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</si>
  <si>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</si>
  <si>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</si>
  <si>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</si>
  <si>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</si>
  <si>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</si>
  <si>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</si>
  <si>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</si>
  <si>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</si>
  <si>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</si>
  <si>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</si>
  <si>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</si>
  <si>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</si>
  <si>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</si>
  <si>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</si>
  <si>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</si>
  <si>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</si>
  <si>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</si>
  <si>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</si>
  <si>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</si>
  <si>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</si>
  <si>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</si>
  <si>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</si>
  <si>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</si>
  <si>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</si>
  <si>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</si>
  <si>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</si>
  <si>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</si>
  <si>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</si>
  <si>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</si>
  <si>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</si>
  <si>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</si>
  <si>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</si>
  <si>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</si>
  <si>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</si>
  <si>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Установка ВА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</si>
  <si>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</si>
  <si>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Хасанском районе с. Андреевка, с. Рисовая Падь, с. Барабаш, п. Береговое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</si>
</sst>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L149" sqref="L14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0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291</v>
      </c>
      <c r="C144" s="53" t="s">
        <v>320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321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322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323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324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325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326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327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328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329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330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331</v>
      </c>
      <c r="C156" s="55" t="s">
        <v>332</v>
      </c>
      <c r="D156" s="50" t="s">
        <v>333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334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335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336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305</v>
      </c>
      <c r="B160" s="105"/>
      <c r="C160" s="105"/>
      <c r="D160" s="105"/>
      <c r="E160" s="105"/>
      <c r="F160" s="106"/>
      <c r="G160" s="37">
        <f>SUM(G144:G159)</f>
        <v>0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340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341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21" t="s">
        <v>130</v>
      </c>
      <c r="B164" s="122"/>
      <c r="C164" s="122"/>
      <c r="D164" s="122"/>
      <c r="E164" s="122"/>
      <c r="F164" s="123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98" t="s">
        <v>303</v>
      </c>
      <c r="D165" s="99"/>
      <c r="E165" s="99"/>
      <c r="F165" s="100"/>
      <c r="G165" s="89"/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306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E49" sqref="E4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94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351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319</v>
      </c>
      <c r="C10" s="126"/>
      <c r="D10" s="113">
        <f>G169/1000</f>
        <v>1806.3147815000002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ht="16.5" hidden="1" thickBot="1" x14ac:dyDescent="0.3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ht="16.5" hidden="1" thickBot="1" x14ac:dyDescent="0.3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t="16.5" hidden="1" thickBot="1" x14ac:dyDescent="0.3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3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3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3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3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t="16.5" hidden="1" thickBot="1" x14ac:dyDescent="0.3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3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3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3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3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3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3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3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3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3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3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ht="16.5" hidden="1" thickBot="1" x14ac:dyDescent="0.3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3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3">
      <c r="A35" s="15">
        <v>21</v>
      </c>
      <c r="B35" s="97" t="s">
        <v>342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3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hidden="1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13</v>
      </c>
      <c r="F39" s="38">
        <v>20381</v>
      </c>
      <c r="G39" s="40">
        <f t="shared" si="0"/>
        <v>264953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13</v>
      </c>
      <c r="F40" s="39">
        <v>40416</v>
      </c>
      <c r="G40" s="62">
        <f t="shared" si="0"/>
        <v>525408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v>3</v>
      </c>
      <c r="F41" s="39">
        <v>59326</v>
      </c>
      <c r="G41" s="62">
        <f t="shared" si="0"/>
        <v>177978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>
        <v>4.8000000000000001E-2</v>
      </c>
      <c r="F48" s="39">
        <v>364317</v>
      </c>
      <c r="G48" s="62">
        <f t="shared" si="0"/>
        <v>17487.216</v>
      </c>
    </row>
    <row r="49" spans="1:7" s="7" customFormat="1" ht="15.75" customHeight="1" thickBot="1" x14ac:dyDescent="0.3">
      <c r="A49" s="16">
        <v>33</v>
      </c>
      <c r="B49" s="47" t="s">
        <v>36</v>
      </c>
      <c r="C49" s="55" t="s">
        <v>166</v>
      </c>
      <c r="D49" s="51" t="s">
        <v>72</v>
      </c>
      <c r="E49" s="25">
        <f>0.116+0.253+0.203+0.045</f>
        <v>0.6170000000000001</v>
      </c>
      <c r="F49" s="39">
        <v>425045</v>
      </c>
      <c r="G49" s="62">
        <f t="shared" si="0"/>
        <v>262252.76500000007</v>
      </c>
    </row>
    <row r="50" spans="1:7" s="7" customFormat="1" ht="15.75" hidden="1" customHeight="1" x14ac:dyDescent="0.3">
      <c r="A50" s="16">
        <v>34</v>
      </c>
      <c r="B50" s="48" t="s">
        <v>37</v>
      </c>
      <c r="C50" s="55" t="s">
        <v>350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3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3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3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3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3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3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3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3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3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3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3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3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3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3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3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3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3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3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3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1248078.9810000001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x14ac:dyDescent="0.3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3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3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3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3">
      <c r="A78" s="16">
        <v>60</v>
      </c>
      <c r="B78" s="47" t="s">
        <v>125</v>
      </c>
      <c r="C78" s="54" t="s">
        <v>339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104" t="s">
        <v>141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75</v>
      </c>
      <c r="B81" s="108"/>
      <c r="C81" s="108"/>
      <c r="D81" s="108"/>
      <c r="E81" s="108"/>
      <c r="F81" s="108"/>
      <c r="G81" s="109"/>
    </row>
    <row r="82" spans="1:7" s="7" customFormat="1" ht="15.75" hidden="1" customHeight="1" x14ac:dyDescent="0.3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3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3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3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3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3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3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3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3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3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3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3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3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3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3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3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3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3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3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3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3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3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3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3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3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3">
      <c r="A108" s="16">
        <v>88</v>
      </c>
      <c r="B108" s="47" t="s">
        <v>242</v>
      </c>
      <c r="C108" s="55" t="s">
        <v>349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3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3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3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3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3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3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3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3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3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hidden="1" thickBot="1" x14ac:dyDescent="0.3">
      <c r="A119" s="104" t="s">
        <v>94</v>
      </c>
      <c r="B119" s="105"/>
      <c r="C119" s="105"/>
      <c r="D119" s="105"/>
      <c r="E119" s="105"/>
      <c r="F119" s="106"/>
      <c r="G119" s="35">
        <f>SUM(G82:G118)</f>
        <v>0</v>
      </c>
    </row>
    <row r="120" spans="1:7" s="7" customFormat="1" ht="19.5" thickBot="1" x14ac:dyDescent="0.3">
      <c r="A120" s="107" t="s">
        <v>253</v>
      </c>
      <c r="B120" s="108"/>
      <c r="C120" s="108"/>
      <c r="D120" s="108"/>
      <c r="E120" s="108"/>
      <c r="F120" s="108"/>
      <c r="G120" s="109"/>
    </row>
    <row r="121" spans="1:7" s="7" customFormat="1" ht="15.75" customHeight="1" thickBot="1" x14ac:dyDescent="0.3">
      <c r="A121" s="16">
        <v>99</v>
      </c>
      <c r="B121" s="47" t="s">
        <v>254</v>
      </c>
      <c r="C121" s="53" t="s">
        <v>87</v>
      </c>
      <c r="D121" s="50" t="s">
        <v>90</v>
      </c>
      <c r="E121" s="24">
        <v>1.7999999999999999E-2</v>
      </c>
      <c r="F121" s="38">
        <v>995087</v>
      </c>
      <c r="G121" s="40">
        <f t="shared" si="0"/>
        <v>17911.565999999999</v>
      </c>
    </row>
    <row r="122" spans="1:7" s="7" customFormat="1" ht="15.75" hidden="1" customHeight="1" x14ac:dyDescent="0.3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104" t="s">
        <v>257</v>
      </c>
      <c r="B125" s="105"/>
      <c r="C125" s="105"/>
      <c r="D125" s="105"/>
      <c r="E125" s="105"/>
      <c r="F125" s="106"/>
      <c r="G125" s="35">
        <f>SUM(G121:G124)</f>
        <v>17911.565999999999</v>
      </c>
    </row>
    <row r="126" spans="1:7" s="7" customFormat="1" ht="19.5" thickBot="1" x14ac:dyDescent="0.3">
      <c r="A126" s="107" t="s">
        <v>95</v>
      </c>
      <c r="B126" s="108"/>
      <c r="C126" s="108"/>
      <c r="D126" s="108"/>
      <c r="E126" s="108"/>
      <c r="F126" s="108"/>
      <c r="G126" s="109"/>
    </row>
    <row r="127" spans="1:7" s="7" customFormat="1" ht="16.5" hidden="1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customHeight="1" thickBot="1" x14ac:dyDescent="0.3">
      <c r="A131" s="16">
        <v>107</v>
      </c>
      <c r="B131" s="47" t="s">
        <v>270</v>
      </c>
      <c r="C131" s="55" t="s">
        <v>100</v>
      </c>
      <c r="D131" s="50" t="s">
        <v>61</v>
      </c>
      <c r="E131" s="25">
        <v>1</v>
      </c>
      <c r="F131" s="39">
        <v>8315</v>
      </c>
      <c r="G131" s="41">
        <f t="shared" si="0"/>
        <v>8315</v>
      </c>
    </row>
    <row r="132" spans="1:7" s="7" customFormat="1" ht="32.25" hidden="1" customHeight="1" x14ac:dyDescent="0.3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3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3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3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3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3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3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3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3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3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3">
      <c r="A142" s="15">
        <v>118</v>
      </c>
      <c r="B142" s="47" t="s">
        <v>337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3">
      <c r="A143" s="16">
        <v>119</v>
      </c>
      <c r="B143" s="47" t="s">
        <v>338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343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104" t="s">
        <v>96</v>
      </c>
      <c r="B145" s="105"/>
      <c r="C145" s="105"/>
      <c r="D145" s="105"/>
      <c r="E145" s="105"/>
      <c r="F145" s="106"/>
      <c r="G145" s="37">
        <f>SUM(G127:G144)</f>
        <v>8315</v>
      </c>
    </row>
    <row r="146" spans="1:7" s="7" customFormat="1" ht="19.5" thickBot="1" x14ac:dyDescent="0.3">
      <c r="A146" s="107" t="s">
        <v>281</v>
      </c>
      <c r="B146" s="108"/>
      <c r="C146" s="108"/>
      <c r="D146" s="108"/>
      <c r="E146" s="108"/>
      <c r="F146" s="108"/>
      <c r="G146" s="109"/>
    </row>
    <row r="147" spans="1:7" s="7" customFormat="1" x14ac:dyDescent="0.25">
      <c r="A147" s="16">
        <v>121</v>
      </c>
      <c r="B147" s="47" t="s">
        <v>294</v>
      </c>
      <c r="C147" s="53" t="s">
        <v>320</v>
      </c>
      <c r="D147" s="50" t="s">
        <v>284</v>
      </c>
      <c r="E147" s="24">
        <v>5</v>
      </c>
      <c r="F147" s="38">
        <v>23146.93</v>
      </c>
      <c r="G147" s="40">
        <f t="shared" ref="G147:G162" si="4">E147*F147</f>
        <v>115734.65</v>
      </c>
    </row>
    <row r="148" spans="1:7" s="7" customFormat="1" hidden="1" x14ac:dyDescent="0.25">
      <c r="A148" s="15">
        <v>122</v>
      </c>
      <c r="B148" s="48" t="s">
        <v>295</v>
      </c>
      <c r="C148" s="55" t="s">
        <v>321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322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323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324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325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326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327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330</v>
      </c>
      <c r="C155" s="55" t="s">
        <v>328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331</v>
      </c>
      <c r="C156" s="55" t="s">
        <v>329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334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335</v>
      </c>
      <c r="C158" s="55" t="s">
        <v>290</v>
      </c>
      <c r="D158" s="50" t="s">
        <v>288</v>
      </c>
      <c r="E158" s="25">
        <v>1.33</v>
      </c>
      <c r="F158" s="39">
        <v>45405.97</v>
      </c>
      <c r="G158" s="41">
        <f t="shared" si="4"/>
        <v>60389.940100000007</v>
      </c>
    </row>
    <row r="159" spans="1:7" s="7" customFormat="1" hidden="1" x14ac:dyDescent="0.25">
      <c r="A159" s="16">
        <v>133</v>
      </c>
      <c r="B159" s="47" t="s">
        <v>336</v>
      </c>
      <c r="C159" s="55" t="s">
        <v>332</v>
      </c>
      <c r="D159" s="50" t="s">
        <v>333</v>
      </c>
      <c r="E159" s="25"/>
      <c r="F159" s="39">
        <v>5084.92</v>
      </c>
      <c r="G159" s="41">
        <f t="shared" si="4"/>
        <v>0</v>
      </c>
    </row>
    <row r="160" spans="1:7" s="7" customFormat="1" ht="32.25" thickBot="1" x14ac:dyDescent="0.3">
      <c r="A160" s="15">
        <v>134</v>
      </c>
      <c r="B160" s="48" t="s">
        <v>344</v>
      </c>
      <c r="C160" s="55" t="s">
        <v>282</v>
      </c>
      <c r="D160" s="50" t="s">
        <v>284</v>
      </c>
      <c r="E160" s="25">
        <v>5</v>
      </c>
      <c r="F160" s="39">
        <v>13851.91</v>
      </c>
      <c r="G160" s="41">
        <f t="shared" si="4"/>
        <v>69259.55</v>
      </c>
    </row>
    <row r="161" spans="1:7" s="7" customFormat="1" ht="32.25" hidden="1" thickBot="1" x14ac:dyDescent="0.3">
      <c r="A161" s="16">
        <v>135</v>
      </c>
      <c r="B161" s="47" t="s">
        <v>345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hidden="1" thickBot="1" x14ac:dyDescent="0.3">
      <c r="A162" s="15">
        <v>136</v>
      </c>
      <c r="B162" s="48" t="s">
        <v>346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104" t="s">
        <v>305</v>
      </c>
      <c r="B163" s="105"/>
      <c r="C163" s="105"/>
      <c r="D163" s="105"/>
      <c r="E163" s="105"/>
      <c r="F163" s="106"/>
      <c r="G163" s="37">
        <f>SUM(G147:G162)</f>
        <v>245384.14010000002</v>
      </c>
    </row>
    <row r="164" spans="1:7" s="7" customFormat="1" ht="19.5" thickBot="1" x14ac:dyDescent="0.3">
      <c r="A164" s="107" t="s">
        <v>129</v>
      </c>
      <c r="B164" s="108"/>
      <c r="C164" s="108"/>
      <c r="D164" s="108"/>
      <c r="E164" s="108"/>
      <c r="F164" s="108"/>
      <c r="G164" s="109"/>
    </row>
    <row r="165" spans="1:7" s="36" customFormat="1" ht="18.75" x14ac:dyDescent="0.3">
      <c r="A165" s="16">
        <v>137</v>
      </c>
      <c r="B165" s="47" t="s">
        <v>347</v>
      </c>
      <c r="C165" s="53" t="s">
        <v>261</v>
      </c>
      <c r="D165" s="50" t="s">
        <v>260</v>
      </c>
      <c r="E165" s="24">
        <v>4.28</v>
      </c>
      <c r="F165" s="38">
        <v>20889.439999999999</v>
      </c>
      <c r="G165" s="40">
        <f>E165*F165</f>
        <v>89406.803199999995</v>
      </c>
    </row>
    <row r="166" spans="1:7" s="7" customFormat="1" ht="16.5" thickBot="1" x14ac:dyDescent="0.3">
      <c r="A166" s="15">
        <v>138</v>
      </c>
      <c r="B166" s="48" t="s">
        <v>348</v>
      </c>
      <c r="C166" s="55" t="s">
        <v>262</v>
      </c>
      <c r="D166" s="51" t="s">
        <v>260</v>
      </c>
      <c r="E166" s="25">
        <v>17.12</v>
      </c>
      <c r="F166" s="39">
        <v>11519.76</v>
      </c>
      <c r="G166" s="41">
        <f>E166*F166</f>
        <v>197218.29120000001</v>
      </c>
    </row>
    <row r="167" spans="1:7" x14ac:dyDescent="0.2">
      <c r="A167" s="121" t="s">
        <v>130</v>
      </c>
      <c r="B167" s="122"/>
      <c r="C167" s="122"/>
      <c r="D167" s="122"/>
      <c r="E167" s="122"/>
      <c r="F167" s="123"/>
      <c r="G167" s="85">
        <f>SUM(G165:G166)</f>
        <v>286625.0944</v>
      </c>
    </row>
    <row r="168" spans="1:7" ht="32.25" hidden="1" customHeight="1" thickBot="1" x14ac:dyDescent="0.25">
      <c r="A168" s="87"/>
      <c r="B168" s="88" t="s">
        <v>302</v>
      </c>
      <c r="C168" s="98" t="s">
        <v>303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110</v>
      </c>
      <c r="B169" s="102"/>
      <c r="C169" s="102"/>
      <c r="D169" s="102"/>
      <c r="E169" s="102"/>
      <c r="F169" s="103"/>
      <c r="G169" s="86">
        <f>SUM(G37,G72,G80,G119,G125,G145,G163,G167)+G168</f>
        <v>1806314.7815000003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 t="s">
        <v>318</v>
      </c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248 078,98"/>
        <filter val="1 806 314,78"/>
        <filter val="115 734,65"/>
        <filter val="17 487,22"/>
        <filter val="17 911,57"/>
        <filter val="177 978,00"/>
        <filter val="197 218,29"/>
        <filter val="245 384,14"/>
        <filter val="262 252,77"/>
        <filter val="264 953,00"/>
        <filter val="286 625,09"/>
        <filter val="525 408,00"/>
        <filter val="60 389,94"/>
        <filter val="69 259,55"/>
        <filter val="7"/>
        <filter val="8 315,00"/>
        <filter val="89 406,8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7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2018-12-04T05:02:34Z</cp:lastPrinted>
  <dcterms:created xsi:type="dcterms:W3CDTF">1996-10-08T23:32:33Z</dcterms:created>
  <dcterms:modified xsi:type="dcterms:W3CDTF">2018-12-04T22:55:46Z</dcterms:modified>
</cp:coreProperties>
</file>