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Тимчишин\"/>
    </mc:Choice>
  </mc:AlternateContent>
  <bookViews>
    <workbookView xWindow="0" yWindow="0" windowWidth="19200" windowHeight="1146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(2)'!$A$12:$G$163</definedName>
    <definedName name="_xlnm.Print_Area" localSheetId="0">'Без зимнего коэффициента'!$A$1:$G$169</definedName>
    <definedName name="_xlnm.Print_Area" localSheetId="1">'С зимним коэффициентом (2)'!$A$1:$G$167</definedName>
  </definedNames>
  <calcPr calcId="162913"/>
</workbook>
</file>

<file path=xl/calcChain.xml><?xml version="1.0" encoding="utf-8"?>
<calcChain xmlns="http://schemas.openxmlformats.org/spreadsheetml/2006/main">
  <c r="G147" i="2" l="1"/>
  <c r="G148" i="2"/>
  <c r="G149" i="2"/>
  <c r="G150" i="2"/>
  <c r="G151" i="2"/>
  <c r="G152" i="2"/>
  <c r="G153" i="2"/>
  <c r="G154" i="2"/>
  <c r="G155" i="2"/>
  <c r="G156" i="2"/>
  <c r="G157" i="2"/>
  <c r="G158" i="2"/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24" i="3"/>
  <c r="G118" i="3"/>
  <c r="G79" i="3"/>
  <c r="G72" i="3"/>
  <c r="G144" i="3"/>
  <c r="G157" i="3"/>
  <c r="G163" i="3" l="1"/>
  <c r="D10" i="3"/>
  <c r="G43" i="2"/>
  <c r="G163" i="2" l="1"/>
  <c r="G162" i="2"/>
  <c r="G159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<sst xmlns="http://schemas.openxmlformats.org/spreadsheetml/2006/main" count="882" uniqueCount="350">
  <si>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</si>
  <si>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</si>
  <si>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</si>
  <si>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</si>
  <si>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</si>
  <si>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</si>
  <si>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</si>
  <si>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</si>
  <si>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</si>
  <si>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</si>
  <si>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</si>
  <si>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</si>
  <si>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</si>
  <si>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</si>
  <si>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</si>
  <si>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</si>
  <si>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</si>
  <si>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</si>
  <si>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</si>
  <si>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</si>
  <si>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</si>
  <si>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</si>
  <si>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</si>
  <si>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</si>
  <si>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</si>
  <si>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</si>
  <si>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</si>
  <si>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</si>
  <si>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</si>
  <si>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</si>
  <si>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</si>
  <si>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</si>
  <si>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</si>
  <si>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</si>
  <si>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</si>
  <si>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</si>
  <si>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</si>
  <si>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</si>
  <si>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</si>
  <si>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</si>
  <si>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</si>
  <si>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</si>
  <si>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</si>
  <si>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</si>
  <si>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</si>
  <si>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</si>
  <si>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</si>
  <si>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</si>
  <si>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</si>
  <si>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</si>
  <si>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</si>
  <si>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</si>
  <si>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</si>
  <si>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</si>
  <si>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</si>
  <si>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</si>
  <si>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</si>
  <si>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</si>
  <si>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</si>
  <si>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</si>
  <si>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</si>
  <si>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</si>
  <si>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</si>
  <si>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</si>
  <si>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</si>
  <si>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</si>
  <si>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</si>
  <si>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</si>
  <si>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</si>
  <si>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</si>
  <si>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</si>
  <si>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</si>
  <si>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</si>
  <si>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</si>
  <si>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</si>
  <si>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</si>
  <si>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</si>
  <si>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</si>
  <si>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</si>
  <si>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</si>
  <si>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</si>
  <si>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</si>
  <si>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</si>
  <si>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</si>
  <si>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</si>
  <si>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</si>
  <si>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</si>
  <si>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</si>
  <si>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</si>
  <si>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</si>
  <si>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</si>
  <si>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</si>
  <si>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</si>
  <si>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</si>
  <si>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</si>
  <si>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</si>
  <si>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</si>
  <si>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</si>
  <si>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</si>
  <si>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</si>
  <si>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</si>
  <si>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</si>
  <si>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</si>
  <si>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</si>
  <si>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</si>
  <si>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</si>
  <si>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</si>
  <si>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</si>
  <si>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</si>
  <si>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</si>
  <si>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</si>
  <si>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</si>
  <si>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</si>
  <si>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</si>
  <si>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</si>
  <si>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</si>
  <si>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</si>
  <si>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</si>
  <si>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</si>
  <si>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</si>
  <si>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</si>
  <si>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</si>
  <si>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</si>
  <si>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</si>
  <si>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</si>
  <si>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</si>
  <si>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</si>
  <si>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</si>
  <si>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</si>
  <si>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</si>
  <si>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</si>
  <si>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</si>
  <si>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</si>
  <si>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</si>
  <si>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</si>
  <si>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</si>
  <si>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</si>
  <si>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</si>
  <si>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</si>
  <si>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</si>
  <si>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</si>
  <si>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</si>
  <si>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</si>
  <si>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</si>
  <si>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</si>
  <si>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</si>
  <si>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</si>
  <si>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</si>
  <si>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</si>
  <si>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</si>
  <si>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</si>
  <si>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</si>
  <si>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</si>
  <si>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</si>
  <si>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</si>
  <si>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</si>
  <si>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</si>
  <si>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</si>
  <si>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</si>
  <si>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</si>
  <si>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</si>
  <si>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</si>
  <si>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</si>
  <si>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</si>
  <si>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</si>
  <si>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</si>
  <si>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</si>
  <si>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</si>
  <si>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</si>
  <si>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</si>
  <si>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</si>
  <si>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</si>
  <si>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</si>
  <si>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</si>
  <si>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</si>
  <si>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</si>
  <si>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</si>
  <si>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</si>
  <si>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</si>
  <si>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</si>
  <si>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</si>
  <si>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</si>
  <si>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</si>
  <si>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</si>
  <si>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</si>
  <si>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</si>
  <si>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</si>
  <si>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</si>
  <si>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</si>
  <si>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</si>
  <si>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</si>
  <si>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</si>
  <si>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</si>
  <si>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</si>
  <si>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</si>
  <si>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</si>
  <si>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</si>
  <si>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</si>
  <si>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</si>
  <si>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</si>
  <si>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</si>
  <si>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</si>
  <si>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</si>
  <si>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</si>
  <si>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</si>
  <si>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</si>
  <si>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</si>
  <si>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</si>
  <si>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</si>
  <si>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</si>
  <si>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</si>
  <si>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</si>
  <si>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</si>
  <si>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</si>
  <si>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</si>
  <si>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</si>
  <si>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</si>
  <si>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</si>
  <si>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</si>
  <si>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</si>
  <si>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</si>
  <si>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</si>
  <si>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</si>
  <si>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</si>
  <si>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</si>
  <si>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</si>
  <si>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</si>
  <si>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</si>
  <si>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</si>
  <si>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</si>
  <si>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</si>
  <si>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</si>
  <si>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</si>
  <si>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</si>
  <si>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</si>
  <si>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</si>
  <si>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</si>
  <si>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</si>
  <si>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</si>
  <si>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</si>
  <si>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</si>
  <si>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</si>
  <si>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</si>
  <si>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</si>
  <si>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</si>
  <si>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</si>
  <si>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</si>
  <si>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</si>
  <si>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</si>
  <si>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</si>
  <si>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</si>
  <si>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</si>
  <si>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</si>
  <si>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</si>
  <si>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</si>
  <si>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</si>
  <si>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</si>
  <si>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</si>
  <si>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</si>
  <si>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</si>
  <si>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</si>
  <si>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</si>
  <si>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</si>
  <si>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</si>
  <si>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</si>
  <si>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</si>
  <si>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</si>
  <si>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</si>
  <si>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</si>
  <si>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</si>
  <si>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</si>
  <si>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</si>
  <si>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</si>
  <si>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</si>
  <si>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</si>
  <si>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</si>
  <si>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</si>
  <si>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</si>
  <si>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</si>
  <si>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</si>
  <si>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</si>
  <si>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</si>
  <si>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</si>
  <si>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</si>
  <si>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</si>
  <si>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</si>
  <si>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</si>
  <si>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</si>
  <si>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</si>
  <si>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</si>
  <si>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</si>
  <si>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</si>
  <si>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</si>
  <si>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</si>
  <si>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</si>
  <si>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</si>
  <si>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</si>
  <si>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</si>
  <si>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</si>
  <si>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</si>
  <si>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</si>
  <si>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</si>
  <si>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</si>
  <si>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</si>
  <si>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</si>
  <si>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</si>
  <si>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</si>
  <si>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</si>
  <si>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</si>
  <si>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</si>
  <si>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</si>
  <si>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</si>
  <si>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</si>
  <si>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</si>
  <si>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</si>
  <si>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</si>
  <si>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</si>
  <si>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</si>
  <si>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</si>
  <si>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</si>
  <si>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</si>
  <si>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</si>
  <si>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</si>
  <si>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</si>
  <si>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</si>
  <si>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</si>
  <si>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</si>
  <si>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</si>
  <si>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</si>
  <si>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</si>
  <si>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</si>
  <si>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</si>
  <si>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</si>
  <si>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</si>
  <si>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</si>
  <si>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</si>
  <si>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</si>
  <si>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</si>
  <si>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</si>
  <si>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</si>
  <si>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</si>
  <si>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</si>
  <si>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</si>
  <si>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</si>
  <si>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</si>
  <si>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</si>
  <si>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Расчёт №132</t>
  </si>
  <si>
    <t>Расчёт №133</t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</si>
  <si>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</si>
  <si>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с. Синельниково-2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</si>
</sst>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topLeftCell="A13" zoomScale="85" zoomScaleNormal="85" zoomScaleSheetLayoutView="100" workbookViewId="0">
      <selection activeCell="A169" sqref="A169:G16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65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349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2709.2733904000006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>
        <v>18</v>
      </c>
      <c r="F16" s="38">
        <v>30932</v>
      </c>
      <c r="G16" s="40">
        <f>E16*F16</f>
        <v>556776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>
        <v>2</v>
      </c>
      <c r="F17" s="39">
        <v>60343</v>
      </c>
      <c r="G17" s="41">
        <f t="shared" ref="G17:G138" si="0">E17*F17</f>
        <v>120686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>
        <v>3</v>
      </c>
      <c r="F18" s="39">
        <v>79192</v>
      </c>
      <c r="G18" s="62">
        <f t="shared" si="0"/>
        <v>237576</v>
      </c>
    </row>
    <row r="19" spans="1:7" s="7" customFormat="1" ht="31.5" hidden="1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>
        <v>1.2</v>
      </c>
      <c r="F23" s="39">
        <v>379316</v>
      </c>
      <c r="G23" s="41">
        <f t="shared" si="0"/>
        <v>455179.2</v>
      </c>
    </row>
    <row r="24" spans="1:7" s="7" customFormat="1" hidden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idden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>
        <v>2</v>
      </c>
      <c r="F34" s="43">
        <v>29869</v>
      </c>
      <c r="G34" s="62">
        <f t="shared" si="0"/>
        <v>59738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1429955.2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ht="16.5" hidden="1" thickBot="1" x14ac:dyDescent="0.3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ht="16.5" hidden="1" thickBot="1" x14ac:dyDescent="0.3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ht="16.5" hidden="1" thickBot="1" x14ac:dyDescent="0.3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2.25" hidden="1" thickBot="1" x14ac:dyDescent="0.3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2.25" hidden="1" thickBot="1" x14ac:dyDescent="0.3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2.25" hidden="1" thickBot="1" x14ac:dyDescent="0.3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2.25" hidden="1" thickBot="1" x14ac:dyDescent="0.3">
      <c r="A43" s="73">
        <v>26</v>
      </c>
      <c r="B43" s="47" t="s">
        <v>314</v>
      </c>
      <c r="C43" s="92" t="s">
        <v>315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t="16.5" hidden="1" thickBot="1" x14ac:dyDescent="0.3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t="16.5" hidden="1" thickBot="1" x14ac:dyDescent="0.3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t="16.5" hidden="1" thickBot="1" x14ac:dyDescent="0.3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t="16.5" hidden="1" thickBot="1" x14ac:dyDescent="0.3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hidden="1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hidden="1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0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hidden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idden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idden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idden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idden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idden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t="16.5" thickBot="1" x14ac:dyDescent="0.3">
      <c r="A87" s="16">
        <v>65</v>
      </c>
      <c r="B87" s="47" t="s">
        <v>221</v>
      </c>
      <c r="C87" s="54" t="s">
        <v>135</v>
      </c>
      <c r="D87" s="50" t="s">
        <v>68</v>
      </c>
      <c r="E87" s="24">
        <v>1</v>
      </c>
      <c r="F87" s="38">
        <v>924262</v>
      </c>
      <c r="G87" s="41">
        <f t="shared" si="3"/>
        <v>924262</v>
      </c>
    </row>
    <row r="88" spans="1:7" s="7" customFormat="1" ht="16.5" hidden="1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924262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ht="16.5" hidden="1" thickBot="1" x14ac:dyDescent="0.3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ht="16.5" hidden="1" thickBot="1" x14ac:dyDescent="0.3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ht="16.5" hidden="1" thickBot="1" x14ac:dyDescent="0.3">
      <c r="A144" s="16">
        <v>116</v>
      </c>
      <c r="B144" s="47" t="s">
        <v>297</v>
      </c>
      <c r="C144" s="53" t="s">
        <v>329</v>
      </c>
      <c r="D144" s="50" t="s">
        <v>290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ht="16.5" hidden="1" thickBot="1" x14ac:dyDescent="0.3">
      <c r="A145" s="15">
        <v>117</v>
      </c>
      <c r="B145" s="48" t="s">
        <v>298</v>
      </c>
      <c r="C145" s="55" t="s">
        <v>330</v>
      </c>
      <c r="D145" s="50" t="s">
        <v>290</v>
      </c>
      <c r="E145" s="25"/>
      <c r="F145" s="39">
        <v>34212.29</v>
      </c>
      <c r="G145" s="41">
        <f t="shared" si="4"/>
        <v>0</v>
      </c>
    </row>
    <row r="146" spans="1:7" s="7" customFormat="1" ht="16.5" hidden="1" thickBot="1" x14ac:dyDescent="0.3">
      <c r="A146" s="16">
        <v>118</v>
      </c>
      <c r="B146" s="48" t="s">
        <v>299</v>
      </c>
      <c r="C146" s="55" t="s">
        <v>331</v>
      </c>
      <c r="D146" s="50" t="s">
        <v>291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300</v>
      </c>
      <c r="C147" s="55" t="s">
        <v>332</v>
      </c>
      <c r="D147" s="50" t="s">
        <v>291</v>
      </c>
      <c r="E147" s="25">
        <v>1.2</v>
      </c>
      <c r="F147" s="39">
        <v>34212.29</v>
      </c>
      <c r="G147" s="40">
        <f t="shared" si="4"/>
        <v>41054.748</v>
      </c>
    </row>
    <row r="148" spans="1:7" s="7" customFormat="1" hidden="1" x14ac:dyDescent="0.25">
      <c r="A148" s="16">
        <v>120</v>
      </c>
      <c r="B148" s="48" t="s">
        <v>301</v>
      </c>
      <c r="C148" s="55" t="s">
        <v>333</v>
      </c>
      <c r="D148" s="50" t="s">
        <v>291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302</v>
      </c>
      <c r="C149" s="55" t="s">
        <v>334</v>
      </c>
      <c r="D149" s="50" t="s">
        <v>291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303</v>
      </c>
      <c r="C150" s="55" t="s">
        <v>335</v>
      </c>
      <c r="D150" s="50" t="s">
        <v>291</v>
      </c>
      <c r="E150" s="25"/>
      <c r="F150" s="39">
        <v>66144.84</v>
      </c>
      <c r="G150" s="40">
        <f t="shared" si="4"/>
        <v>0</v>
      </c>
    </row>
    <row r="151" spans="1:7" s="7" customFormat="1" hidden="1" x14ac:dyDescent="0.25">
      <c r="A151" s="15">
        <v>123</v>
      </c>
      <c r="B151" s="48" t="s">
        <v>304</v>
      </c>
      <c r="C151" s="55" t="s">
        <v>336</v>
      </c>
      <c r="D151" s="50" t="s">
        <v>290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305</v>
      </c>
      <c r="C152" s="55" t="s">
        <v>337</v>
      </c>
      <c r="D152" s="50" t="s">
        <v>290</v>
      </c>
      <c r="E152" s="25">
        <v>1</v>
      </c>
      <c r="F152" s="39">
        <v>55918.25</v>
      </c>
      <c r="G152" s="41">
        <f t="shared" si="4"/>
        <v>55918.25</v>
      </c>
    </row>
    <row r="153" spans="1:7" s="7" customFormat="1" hidden="1" x14ac:dyDescent="0.25">
      <c r="A153" s="16">
        <v>125</v>
      </c>
      <c r="B153" s="48" t="s">
        <v>306</v>
      </c>
      <c r="C153" s="55" t="s">
        <v>338</v>
      </c>
      <c r="D153" s="50" t="s">
        <v>193</v>
      </c>
      <c r="E153" s="25"/>
      <c r="F153" s="39">
        <v>353790.47</v>
      </c>
      <c r="G153" s="40">
        <f t="shared" si="4"/>
        <v>0</v>
      </c>
    </row>
    <row r="154" spans="1:7" s="7" customFormat="1" ht="31.5" x14ac:dyDescent="0.25">
      <c r="A154" s="16">
        <v>126</v>
      </c>
      <c r="B154" s="48" t="s">
        <v>307</v>
      </c>
      <c r="C154" s="55" t="s">
        <v>295</v>
      </c>
      <c r="D154" s="50" t="s">
        <v>294</v>
      </c>
      <c r="E154" s="25">
        <v>2.4</v>
      </c>
      <c r="F154" s="39">
        <v>31432.25</v>
      </c>
      <c r="G154" s="41">
        <f t="shared" si="4"/>
        <v>75437.399999999994</v>
      </c>
    </row>
    <row r="155" spans="1:7" s="7" customFormat="1" ht="31.5" hidden="1" x14ac:dyDescent="0.25">
      <c r="A155" s="16">
        <v>127</v>
      </c>
      <c r="B155" s="48" t="s">
        <v>339</v>
      </c>
      <c r="C155" s="55" t="s">
        <v>296</v>
      </c>
      <c r="D155" s="50" t="s">
        <v>294</v>
      </c>
      <c r="E155" s="25"/>
      <c r="F155" s="39">
        <v>45405.97</v>
      </c>
      <c r="G155" s="41">
        <f t="shared" si="4"/>
        <v>0</v>
      </c>
    </row>
    <row r="156" spans="1:7" s="7" customFormat="1" hidden="1" x14ac:dyDescent="0.25">
      <c r="A156" s="15">
        <v>128</v>
      </c>
      <c r="B156" s="48" t="s">
        <v>340</v>
      </c>
      <c r="C156" s="55" t="s">
        <v>341</v>
      </c>
      <c r="D156" s="50" t="s">
        <v>342</v>
      </c>
      <c r="E156" s="25"/>
      <c r="F156" s="39">
        <v>5084.92</v>
      </c>
      <c r="G156" s="40">
        <f t="shared" si="4"/>
        <v>0</v>
      </c>
    </row>
    <row r="157" spans="1:7" s="7" customFormat="1" ht="31.5" hidden="1" x14ac:dyDescent="0.25">
      <c r="A157" s="16">
        <v>129</v>
      </c>
      <c r="B157" s="48" t="s">
        <v>343</v>
      </c>
      <c r="C157" s="55" t="s">
        <v>288</v>
      </c>
      <c r="D157" s="50" t="s">
        <v>290</v>
      </c>
      <c r="E157" s="25"/>
      <c r="F157" s="39">
        <v>13851.91</v>
      </c>
      <c r="G157" s="41">
        <f t="shared" si="4"/>
        <v>0</v>
      </c>
    </row>
    <row r="158" spans="1:7" s="7" customFormat="1" ht="31.5" x14ac:dyDescent="0.25">
      <c r="A158" s="16">
        <v>130</v>
      </c>
      <c r="B158" s="48" t="s">
        <v>344</v>
      </c>
      <c r="C158" s="55" t="s">
        <v>289</v>
      </c>
      <c r="D158" s="50" t="s">
        <v>292</v>
      </c>
      <c r="E158" s="25">
        <v>1.2</v>
      </c>
      <c r="F158" s="39">
        <v>21899.63</v>
      </c>
      <c r="G158" s="41">
        <f t="shared" si="4"/>
        <v>26279.556</v>
      </c>
    </row>
    <row r="159" spans="1:7" s="7" customFormat="1" ht="16.5" thickBot="1" x14ac:dyDescent="0.3">
      <c r="A159" s="16">
        <v>131</v>
      </c>
      <c r="B159" s="48" t="s">
        <v>345</v>
      </c>
      <c r="C159" s="55" t="s">
        <v>293</v>
      </c>
      <c r="D159" s="50" t="s">
        <v>290</v>
      </c>
      <c r="E159" s="25">
        <v>1</v>
      </c>
      <c r="F159" s="39">
        <v>10378.11</v>
      </c>
      <c r="G159" s="41">
        <f t="shared" si="4"/>
        <v>10378.11</v>
      </c>
    </row>
    <row r="160" spans="1:7" s="7" customFormat="1" ht="16.5" thickBot="1" x14ac:dyDescent="0.3">
      <c r="A160" s="99" t="s">
        <v>313</v>
      </c>
      <c r="B160" s="100"/>
      <c r="C160" s="100"/>
      <c r="D160" s="100"/>
      <c r="E160" s="100"/>
      <c r="F160" s="101"/>
      <c r="G160" s="37">
        <f>SUM(G144:G159)</f>
        <v>209068.06400000001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346</v>
      </c>
      <c r="C162" s="53" t="s">
        <v>261</v>
      </c>
      <c r="D162" s="50" t="s">
        <v>260</v>
      </c>
      <c r="E162" s="24">
        <v>1.86</v>
      </c>
      <c r="F162" s="38">
        <v>20889.439999999999</v>
      </c>
      <c r="G162" s="40">
        <f>E162*F162</f>
        <v>38854.358399999997</v>
      </c>
    </row>
    <row r="163" spans="1:7" s="7" customFormat="1" ht="16.5" thickBot="1" x14ac:dyDescent="0.3">
      <c r="A163" s="15">
        <v>133</v>
      </c>
      <c r="B163" s="48" t="s">
        <v>347</v>
      </c>
      <c r="C163" s="55" t="s">
        <v>262</v>
      </c>
      <c r="D163" s="51" t="s">
        <v>260</v>
      </c>
      <c r="E163" s="25">
        <v>9.3000000000000007</v>
      </c>
      <c r="F163" s="39">
        <v>11519.76</v>
      </c>
      <c r="G163" s="41">
        <f>E163*F163</f>
        <v>107133.76800000001</v>
      </c>
    </row>
    <row r="164" spans="1:7" x14ac:dyDescent="0.2">
      <c r="A164" s="115" t="s">
        <v>130</v>
      </c>
      <c r="B164" s="116"/>
      <c r="C164" s="116"/>
      <c r="D164" s="116"/>
      <c r="E164" s="116"/>
      <c r="F164" s="117"/>
      <c r="G164" s="85">
        <f>SUM(G162:G163)</f>
        <v>145988.12640000001</v>
      </c>
    </row>
    <row r="165" spans="1:7" ht="32.25" hidden="1" thickBot="1" x14ac:dyDescent="0.25">
      <c r="A165" s="87">
        <v>134</v>
      </c>
      <c r="B165" s="88" t="s">
        <v>310</v>
      </c>
      <c r="C165" s="118" t="s">
        <v>311</v>
      </c>
      <c r="D165" s="119"/>
      <c r="E165" s="119"/>
      <c r="F165" s="120"/>
      <c r="G165" s="89">
        <v>0</v>
      </c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2709273.3904000004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348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 429 955,20"/>
        <filter val="10 378,11"/>
        <filter val="120 686,00"/>
        <filter val="197 679,08"/>
        <filter val="2 799 818,70"/>
        <filter val="209 068,06"/>
        <filter val="236 533,44"/>
        <filter val="237 576,00"/>
        <filter val="26 279,56"/>
        <filter val="38 854,36"/>
        <filter val="41 054,75"/>
        <filter val="455 179,20"/>
        <filter val="55 918,25"/>
        <filter val="556 776,00"/>
        <filter val="59 738,00"/>
        <filter val="7"/>
        <filter val="75 437,40"/>
        <filter val="924 262,00"/>
      </filters>
    </filterColumn>
  </autoFilter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view="pageBreakPreview" topLeftCell="A22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94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328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327</v>
      </c>
      <c r="C10" s="126"/>
      <c r="D10" s="104">
        <f>G163/1000</f>
        <v>0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6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73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73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73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73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73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73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73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73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73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73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33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97">
        <v>20</v>
      </c>
      <c r="B34" s="97" t="s">
        <v>316</v>
      </c>
      <c r="C34" s="97" t="s">
        <v>317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7"/>
      <c r="B35" s="97" t="s">
        <v>320</v>
      </c>
      <c r="C35" s="97" t="s">
        <v>321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7"/>
      <c r="B36" s="97"/>
      <c r="C36" s="97" t="s">
        <v>322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20</v>
      </c>
      <c r="B39" s="47" t="s">
        <v>184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5">
        <v>21</v>
      </c>
      <c r="B40" s="48" t="s">
        <v>185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186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66">
        <v>23</v>
      </c>
      <c r="B42" s="48" t="s">
        <v>187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73">
        <v>24</v>
      </c>
      <c r="B43" s="47" t="s">
        <v>188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73">
        <v>25</v>
      </c>
      <c r="B44" s="48" t="s">
        <v>189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190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325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thickBot="1" x14ac:dyDescent="0.3">
      <c r="A52" s="15">
        <v>33</v>
      </c>
      <c r="B52" s="48" t="s">
        <v>38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thickBot="1" x14ac:dyDescent="0.3">
      <c r="A53" s="73">
        <v>34</v>
      </c>
      <c r="B53" s="47" t="s">
        <v>39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thickBot="1" x14ac:dyDescent="0.3">
      <c r="A54" s="73">
        <v>35</v>
      </c>
      <c r="B54" s="48" t="s">
        <v>40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thickBot="1" x14ac:dyDescent="0.3">
      <c r="A55" s="81">
        <v>36</v>
      </c>
      <c r="B55" s="47" t="s">
        <v>41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thickBot="1" x14ac:dyDescent="0.3">
      <c r="A56" s="73">
        <v>37</v>
      </c>
      <c r="B56" s="48" t="s">
        <v>42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thickBot="1" x14ac:dyDescent="0.3">
      <c r="A57" s="73">
        <v>38</v>
      </c>
      <c r="B57" s="47" t="s">
        <v>43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thickBot="1" x14ac:dyDescent="0.3">
      <c r="A58" s="81">
        <v>39</v>
      </c>
      <c r="B58" s="48" t="s">
        <v>44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thickBot="1" x14ac:dyDescent="0.3">
      <c r="A59" s="73">
        <v>40</v>
      </c>
      <c r="B59" s="47" t="s">
        <v>45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thickBot="1" x14ac:dyDescent="0.3">
      <c r="A60" s="73">
        <v>41</v>
      </c>
      <c r="B60" s="48" t="s">
        <v>46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thickBot="1" x14ac:dyDescent="0.3">
      <c r="A61" s="73">
        <v>42</v>
      </c>
      <c r="B61" s="47" t="s">
        <v>47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thickBot="1" x14ac:dyDescent="0.3">
      <c r="A62" s="73">
        <v>43</v>
      </c>
      <c r="B62" s="48" t="s">
        <v>48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thickBot="1" x14ac:dyDescent="0.3">
      <c r="A63" s="81">
        <v>44</v>
      </c>
      <c r="B63" s="47" t="s">
        <v>49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thickBot="1" x14ac:dyDescent="0.3">
      <c r="A64" s="73">
        <v>45</v>
      </c>
      <c r="B64" s="48" t="s">
        <v>50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thickBot="1" x14ac:dyDescent="0.3">
      <c r="A65" s="73">
        <v>46</v>
      </c>
      <c r="B65" s="47" t="s">
        <v>51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thickBot="1" x14ac:dyDescent="0.3">
      <c r="A66" s="81">
        <v>47</v>
      </c>
      <c r="B66" s="48" t="s">
        <v>52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thickBot="1" x14ac:dyDescent="0.3">
      <c r="A67" s="73">
        <v>48</v>
      </c>
      <c r="B67" s="47" t="s">
        <v>53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thickBot="1" x14ac:dyDescent="0.3">
      <c r="A68" s="73">
        <v>49</v>
      </c>
      <c r="B68" s="48" t="s">
        <v>54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thickBot="1" x14ac:dyDescent="0.3">
      <c r="A69" s="33">
        <v>50</v>
      </c>
      <c r="B69" s="47" t="s">
        <v>55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thickBot="1" x14ac:dyDescent="0.3">
      <c r="A70" s="15">
        <v>51</v>
      </c>
      <c r="B70" s="48" t="s">
        <v>56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0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thickBot="1" x14ac:dyDescent="0.3">
      <c r="A74" s="16">
        <v>53</v>
      </c>
      <c r="B74" s="47" t="s">
        <v>115</v>
      </c>
      <c r="C74" s="53" t="s">
        <v>131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thickBot="1" x14ac:dyDescent="0.3">
      <c r="A75" s="15">
        <v>54</v>
      </c>
      <c r="B75" s="48" t="s">
        <v>118</v>
      </c>
      <c r="C75" s="55" t="s">
        <v>132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customHeight="1" thickBot="1" x14ac:dyDescent="0.3">
      <c r="A76" s="16"/>
      <c r="B76" s="47"/>
      <c r="C76" s="54" t="s">
        <v>323</v>
      </c>
      <c r="D76" s="50" t="s">
        <v>324</v>
      </c>
      <c r="E76" s="24"/>
      <c r="F76" s="38">
        <v>2544.91</v>
      </c>
      <c r="G76" s="62">
        <f>E76*F76</f>
        <v>0</v>
      </c>
    </row>
    <row r="77" spans="1:7" s="7" customFormat="1" ht="16.5" hidden="1" customHeight="1" thickBot="1" x14ac:dyDescent="0.3">
      <c r="A77" s="16">
        <v>55</v>
      </c>
      <c r="B77" s="47" t="s">
        <v>119</v>
      </c>
      <c r="C77" s="54" t="s">
        <v>191</v>
      </c>
      <c r="D77" s="50" t="s">
        <v>193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120</v>
      </c>
      <c r="C78" s="55" t="s">
        <v>192</v>
      </c>
      <c r="D78" s="51" t="s">
        <v>193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99" t="s">
        <v>141</v>
      </c>
      <c r="B79" s="100"/>
      <c r="C79" s="100"/>
      <c r="D79" s="100"/>
      <c r="E79" s="100"/>
      <c r="F79" s="101"/>
      <c r="G79" s="35">
        <f>SUM(G74:G78)</f>
        <v>0</v>
      </c>
    </row>
    <row r="80" spans="1:7" s="7" customFormat="1" ht="19.5" thickBot="1" x14ac:dyDescent="0.3">
      <c r="A80" s="109" t="s">
        <v>75</v>
      </c>
      <c r="B80" s="110"/>
      <c r="C80" s="110"/>
      <c r="D80" s="110"/>
      <c r="E80" s="110"/>
      <c r="F80" s="110"/>
      <c r="G80" s="114"/>
    </row>
    <row r="81" spans="1:7" s="7" customFormat="1" ht="15.75" hidden="1" customHeight="1" x14ac:dyDescent="0.25">
      <c r="A81" s="16">
        <v>57</v>
      </c>
      <c r="B81" s="47" t="s">
        <v>124</v>
      </c>
      <c r="C81" s="53" t="s">
        <v>194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125</v>
      </c>
      <c r="C82" s="54" t="s">
        <v>195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126</v>
      </c>
      <c r="C83" s="54" t="s">
        <v>196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216</v>
      </c>
      <c r="C84" s="54" t="s">
        <v>197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217</v>
      </c>
      <c r="C85" s="54" t="s">
        <v>198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218</v>
      </c>
      <c r="C86" s="54" t="s">
        <v>199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219</v>
      </c>
      <c r="C87" s="54" t="s">
        <v>200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220</v>
      </c>
      <c r="C88" s="54" t="s">
        <v>136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221</v>
      </c>
      <c r="C89" s="54" t="s">
        <v>135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thickBot="1" x14ac:dyDescent="0.3">
      <c r="A90" s="16">
        <v>66</v>
      </c>
      <c r="B90" s="47" t="s">
        <v>222</v>
      </c>
      <c r="C90" s="54" t="s">
        <v>76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thickBot="1" x14ac:dyDescent="0.3">
      <c r="A91" s="16">
        <v>67</v>
      </c>
      <c r="B91" s="47" t="s">
        <v>223</v>
      </c>
      <c r="C91" s="54" t="s">
        <v>77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thickBot="1" x14ac:dyDescent="0.3">
      <c r="A92" s="16">
        <v>68</v>
      </c>
      <c r="B92" s="47" t="s">
        <v>224</v>
      </c>
      <c r="C92" s="54" t="s">
        <v>78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thickBot="1" x14ac:dyDescent="0.3">
      <c r="A93" s="16">
        <v>69</v>
      </c>
      <c r="B93" s="47" t="s">
        <v>225</v>
      </c>
      <c r="C93" s="54" t="s">
        <v>137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thickBot="1" x14ac:dyDescent="0.3">
      <c r="A94" s="16">
        <v>70</v>
      </c>
      <c r="B94" s="47" t="s">
        <v>226</v>
      </c>
      <c r="C94" s="54" t="s">
        <v>201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thickBot="1" x14ac:dyDescent="0.3">
      <c r="A95" s="16">
        <v>71</v>
      </c>
      <c r="B95" s="47" t="s">
        <v>227</v>
      </c>
      <c r="C95" s="54" t="s">
        <v>138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thickBot="1" x14ac:dyDescent="0.3">
      <c r="A96" s="16">
        <v>72</v>
      </c>
      <c r="B96" s="47" t="s">
        <v>228</v>
      </c>
      <c r="C96" s="54" t="s">
        <v>139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thickBot="1" x14ac:dyDescent="0.3">
      <c r="A97" s="16">
        <v>73</v>
      </c>
      <c r="B97" s="47" t="s">
        <v>229</v>
      </c>
      <c r="C97" s="54" t="s">
        <v>140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thickBot="1" x14ac:dyDescent="0.3">
      <c r="A98" s="16">
        <v>74</v>
      </c>
      <c r="B98" s="47" t="s">
        <v>230</v>
      </c>
      <c r="C98" s="54" t="s">
        <v>202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thickBot="1" x14ac:dyDescent="0.3">
      <c r="A99" s="16">
        <v>75</v>
      </c>
      <c r="B99" s="48" t="s">
        <v>231</v>
      </c>
      <c r="C99" s="54" t="s">
        <v>79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thickBot="1" x14ac:dyDescent="0.3">
      <c r="A100" s="16">
        <v>76</v>
      </c>
      <c r="B100" s="48" t="s">
        <v>232</v>
      </c>
      <c r="C100" s="54" t="s">
        <v>80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thickBot="1" x14ac:dyDescent="0.3">
      <c r="A101" s="16">
        <v>77</v>
      </c>
      <c r="B101" s="48" t="s">
        <v>233</v>
      </c>
      <c r="C101" s="54" t="s">
        <v>81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thickBot="1" x14ac:dyDescent="0.3">
      <c r="A102" s="16">
        <v>78</v>
      </c>
      <c r="B102" s="48" t="s">
        <v>234</v>
      </c>
      <c r="C102" s="54" t="s">
        <v>82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thickBot="1" x14ac:dyDescent="0.3">
      <c r="A103" s="16">
        <v>79</v>
      </c>
      <c r="B103" s="48" t="s">
        <v>235</v>
      </c>
      <c r="C103" s="54" t="s">
        <v>83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thickBot="1" x14ac:dyDescent="0.3">
      <c r="A104" s="16">
        <v>80</v>
      </c>
      <c r="B104" s="48" t="s">
        <v>236</v>
      </c>
      <c r="C104" s="54" t="s">
        <v>84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thickBot="1" x14ac:dyDescent="0.3">
      <c r="A105" s="16">
        <v>81</v>
      </c>
      <c r="B105" s="48" t="s">
        <v>237</v>
      </c>
      <c r="C105" s="54" t="s">
        <v>85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thickBot="1" x14ac:dyDescent="0.3">
      <c r="A106" s="16">
        <v>82</v>
      </c>
      <c r="B106" s="48" t="s">
        <v>238</v>
      </c>
      <c r="C106" s="54" t="s">
        <v>86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thickBot="1" x14ac:dyDescent="0.3">
      <c r="A107" s="16">
        <v>83</v>
      </c>
      <c r="B107" s="48" t="s">
        <v>239</v>
      </c>
      <c r="C107" s="55" t="s">
        <v>210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customHeight="1" thickBot="1" x14ac:dyDescent="0.3">
      <c r="A108" s="16">
        <v>84</v>
      </c>
      <c r="B108" s="48" t="s">
        <v>240</v>
      </c>
      <c r="C108" s="55" t="s">
        <v>211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customHeight="1" thickBot="1" x14ac:dyDescent="0.3">
      <c r="A109" s="16">
        <v>85</v>
      </c>
      <c r="B109" s="48" t="s">
        <v>241</v>
      </c>
      <c r="C109" s="55" t="s">
        <v>203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customHeight="1" thickBot="1" x14ac:dyDescent="0.3">
      <c r="A110" s="16">
        <v>86</v>
      </c>
      <c r="B110" s="48" t="s">
        <v>242</v>
      </c>
      <c r="C110" s="54" t="s">
        <v>204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thickBot="1" x14ac:dyDescent="0.3">
      <c r="A111" s="16">
        <v>87</v>
      </c>
      <c r="B111" s="48" t="s">
        <v>243</v>
      </c>
      <c r="C111" s="54" t="s">
        <v>205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thickBot="1" x14ac:dyDescent="0.3">
      <c r="A112" s="16">
        <v>88</v>
      </c>
      <c r="B112" s="48" t="s">
        <v>244</v>
      </c>
      <c r="C112" s="54" t="s">
        <v>206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thickBot="1" x14ac:dyDescent="0.3">
      <c r="A113" s="16">
        <v>89</v>
      </c>
      <c r="B113" s="48" t="s">
        <v>245</v>
      </c>
      <c r="C113" s="54" t="s">
        <v>212</v>
      </c>
      <c r="D113" s="51" t="s">
        <v>117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thickBot="1" x14ac:dyDescent="0.3">
      <c r="A114" s="16">
        <v>90</v>
      </c>
      <c r="B114" s="48" t="s">
        <v>246</v>
      </c>
      <c r="C114" s="54" t="s">
        <v>213</v>
      </c>
      <c r="D114" s="51" t="s">
        <v>117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thickBot="1" x14ac:dyDescent="0.3">
      <c r="A115" s="16">
        <v>91</v>
      </c>
      <c r="B115" s="48" t="s">
        <v>247</v>
      </c>
      <c r="C115" s="54" t="s">
        <v>214</v>
      </c>
      <c r="D115" s="51" t="s">
        <v>117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thickBot="1" x14ac:dyDescent="0.3">
      <c r="A116" s="16">
        <v>92</v>
      </c>
      <c r="B116" s="48" t="s">
        <v>248</v>
      </c>
      <c r="C116" s="54" t="s">
        <v>215</v>
      </c>
      <c r="D116" s="51" t="s">
        <v>117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249</v>
      </c>
      <c r="C117" s="56" t="s">
        <v>121</v>
      </c>
      <c r="D117" s="51" t="s">
        <v>122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99" t="s">
        <v>94</v>
      </c>
      <c r="B118" s="100"/>
      <c r="C118" s="100"/>
      <c r="D118" s="100"/>
      <c r="E118" s="100"/>
      <c r="F118" s="101"/>
      <c r="G118" s="35">
        <f>SUM(G81:G117)</f>
        <v>0</v>
      </c>
    </row>
    <row r="119" spans="1:7" s="7" customFormat="1" ht="19.5" thickBot="1" x14ac:dyDescent="0.3">
      <c r="A119" s="109" t="s">
        <v>253</v>
      </c>
      <c r="B119" s="110"/>
      <c r="C119" s="110"/>
      <c r="D119" s="110"/>
      <c r="E119" s="110"/>
      <c r="F119" s="110"/>
      <c r="G119" s="114"/>
    </row>
    <row r="120" spans="1:7" s="7" customFormat="1" ht="15.75" hidden="1" customHeight="1" x14ac:dyDescent="0.25">
      <c r="A120" s="16">
        <v>94</v>
      </c>
      <c r="B120" s="47" t="s">
        <v>250</v>
      </c>
      <c r="C120" s="53" t="s">
        <v>87</v>
      </c>
      <c r="D120" s="50" t="s">
        <v>90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251</v>
      </c>
      <c r="C121" s="55" t="s">
        <v>88</v>
      </c>
      <c r="D121" s="51" t="s">
        <v>91</v>
      </c>
      <c r="E121" s="25"/>
      <c r="F121" s="39">
        <v>833</v>
      </c>
      <c r="G121" s="41">
        <f t="shared" si="0"/>
        <v>0</v>
      </c>
    </row>
    <row r="122" spans="1:7" s="7" customFormat="1" ht="16.5" thickBot="1" x14ac:dyDescent="0.3">
      <c r="A122" s="15">
        <v>96</v>
      </c>
      <c r="B122" s="48" t="s">
        <v>252</v>
      </c>
      <c r="C122" s="55" t="s">
        <v>89</v>
      </c>
      <c r="D122" s="51" t="s">
        <v>91</v>
      </c>
      <c r="E122" s="25"/>
      <c r="F122" s="39">
        <v>823</v>
      </c>
      <c r="G122" s="62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254</v>
      </c>
      <c r="C123" s="64" t="s">
        <v>255</v>
      </c>
      <c r="D123" s="50" t="s">
        <v>256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99" t="s">
        <v>257</v>
      </c>
      <c r="B124" s="100"/>
      <c r="C124" s="100"/>
      <c r="D124" s="100"/>
      <c r="E124" s="100"/>
      <c r="F124" s="101"/>
      <c r="G124" s="35">
        <f>SUM(G120:G123)</f>
        <v>0</v>
      </c>
    </row>
    <row r="125" spans="1:7" s="7" customFormat="1" ht="19.5" thickBot="1" x14ac:dyDescent="0.3">
      <c r="A125" s="109" t="s">
        <v>95</v>
      </c>
      <c r="B125" s="110"/>
      <c r="C125" s="110"/>
      <c r="D125" s="110"/>
      <c r="E125" s="110"/>
      <c r="F125" s="110"/>
      <c r="G125" s="114"/>
    </row>
    <row r="126" spans="1:7" s="7" customFormat="1" ht="16.5" hidden="1" customHeight="1" thickBot="1" x14ac:dyDescent="0.3">
      <c r="A126" s="16">
        <v>98</v>
      </c>
      <c r="B126" s="47" t="s">
        <v>263</v>
      </c>
      <c r="C126" s="53" t="s">
        <v>97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thickBot="1" x14ac:dyDescent="0.3">
      <c r="A127" s="15">
        <v>99</v>
      </c>
      <c r="B127" s="48" t="s">
        <v>264</v>
      </c>
      <c r="C127" s="55" t="s">
        <v>98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thickBot="1" x14ac:dyDescent="0.3">
      <c r="A128" s="16">
        <v>100</v>
      </c>
      <c r="B128" s="48" t="s">
        <v>265</v>
      </c>
      <c r="C128" s="55" t="s">
        <v>108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thickBot="1" x14ac:dyDescent="0.3">
      <c r="A129" s="15">
        <v>101</v>
      </c>
      <c r="B129" s="48" t="s">
        <v>266</v>
      </c>
      <c r="C129" s="55" t="s">
        <v>99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thickBot="1" x14ac:dyDescent="0.3">
      <c r="A130" s="16">
        <v>102</v>
      </c>
      <c r="B130" s="48" t="s">
        <v>267</v>
      </c>
      <c r="C130" s="55" t="s">
        <v>100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thickBot="1" x14ac:dyDescent="0.3">
      <c r="A131" s="15">
        <v>103</v>
      </c>
      <c r="B131" s="48" t="s">
        <v>268</v>
      </c>
      <c r="C131" s="55" t="s">
        <v>109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thickBot="1" x14ac:dyDescent="0.3">
      <c r="A132" s="16">
        <v>104</v>
      </c>
      <c r="B132" s="48" t="s">
        <v>269</v>
      </c>
      <c r="C132" s="55" t="s">
        <v>101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thickBot="1" x14ac:dyDescent="0.3">
      <c r="A133" s="16">
        <v>105</v>
      </c>
      <c r="B133" s="48" t="s">
        <v>270</v>
      </c>
      <c r="C133" s="55" t="s">
        <v>258</v>
      </c>
      <c r="D133" s="50" t="s">
        <v>209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thickBot="1" x14ac:dyDescent="0.3">
      <c r="A134" s="16">
        <v>106</v>
      </c>
      <c r="B134" s="48" t="s">
        <v>271</v>
      </c>
      <c r="C134" s="55" t="s">
        <v>259</v>
      </c>
      <c r="D134" s="50" t="s">
        <v>209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thickBot="1" x14ac:dyDescent="0.3">
      <c r="A135" s="15">
        <v>107</v>
      </c>
      <c r="B135" s="48" t="s">
        <v>272</v>
      </c>
      <c r="C135" s="55" t="s">
        <v>102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thickBot="1" x14ac:dyDescent="0.3">
      <c r="A136" s="16">
        <v>108</v>
      </c>
      <c r="B136" s="48" t="s">
        <v>273</v>
      </c>
      <c r="C136" s="55" t="s">
        <v>103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thickBot="1" x14ac:dyDescent="0.3">
      <c r="A137" s="15">
        <v>109</v>
      </c>
      <c r="B137" s="48" t="s">
        <v>274</v>
      </c>
      <c r="C137" s="55" t="s">
        <v>104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thickBot="1" x14ac:dyDescent="0.3">
      <c r="A138" s="16">
        <v>110</v>
      </c>
      <c r="B138" s="48" t="s">
        <v>275</v>
      </c>
      <c r="C138" s="55" t="s">
        <v>105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thickBot="1" x14ac:dyDescent="0.3">
      <c r="A139" s="15">
        <v>111</v>
      </c>
      <c r="B139" s="48" t="s">
        <v>276</v>
      </c>
      <c r="C139" s="55" t="s">
        <v>106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thickBot="1" x14ac:dyDescent="0.3">
      <c r="A140" s="16">
        <v>112</v>
      </c>
      <c r="B140" s="48" t="s">
        <v>277</v>
      </c>
      <c r="C140" s="55" t="s">
        <v>107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customHeight="1" thickBot="1" x14ac:dyDescent="0.3">
      <c r="A141" s="15">
        <v>113</v>
      </c>
      <c r="B141" s="48" t="s">
        <v>278</v>
      </c>
      <c r="C141" s="54" t="s">
        <v>123</v>
      </c>
      <c r="D141" s="51" t="s">
        <v>117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thickBot="1" x14ac:dyDescent="0.3">
      <c r="A142" s="16">
        <v>114</v>
      </c>
      <c r="B142" s="48" t="s">
        <v>279</v>
      </c>
      <c r="C142" s="55" t="s">
        <v>127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280</v>
      </c>
      <c r="C143" s="56" t="s">
        <v>128</v>
      </c>
      <c r="D143" s="51" t="s">
        <v>122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99" t="s">
        <v>96</v>
      </c>
      <c r="B144" s="100"/>
      <c r="C144" s="100"/>
      <c r="D144" s="100"/>
      <c r="E144" s="100"/>
      <c r="F144" s="101"/>
      <c r="G144" s="37">
        <f>SUM(G126:G143)</f>
        <v>0</v>
      </c>
    </row>
    <row r="145" spans="1:7" s="7" customFormat="1" ht="19.5" thickBot="1" x14ac:dyDescent="0.3">
      <c r="A145" s="109" t="s">
        <v>281</v>
      </c>
      <c r="B145" s="110"/>
      <c r="C145" s="110"/>
      <c r="D145" s="110"/>
      <c r="E145" s="110"/>
      <c r="F145" s="110"/>
      <c r="G145" s="114"/>
    </row>
    <row r="146" spans="1:7" s="7" customFormat="1" ht="15.75" hidden="1" customHeight="1" x14ac:dyDescent="0.25">
      <c r="A146" s="16">
        <v>116</v>
      </c>
      <c r="B146" s="47" t="s">
        <v>297</v>
      </c>
      <c r="C146" s="53" t="s">
        <v>282</v>
      </c>
      <c r="D146" s="50" t="s">
        <v>290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298</v>
      </c>
      <c r="C147" s="55" t="s">
        <v>283</v>
      </c>
      <c r="D147" s="50" t="s">
        <v>291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299</v>
      </c>
      <c r="C148" s="55" t="s">
        <v>284</v>
      </c>
      <c r="D148" s="50" t="s">
        <v>290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300</v>
      </c>
      <c r="C149" s="55" t="s">
        <v>285</v>
      </c>
      <c r="D149" s="50" t="s">
        <v>291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301</v>
      </c>
      <c r="C150" s="55" t="s">
        <v>286</v>
      </c>
      <c r="D150" s="50" t="s">
        <v>290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302</v>
      </c>
      <c r="C151" s="55" t="s">
        <v>287</v>
      </c>
      <c r="D151" s="50" t="s">
        <v>290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303</v>
      </c>
      <c r="C152" s="55" t="s">
        <v>295</v>
      </c>
      <c r="D152" s="50" t="s">
        <v>294</v>
      </c>
      <c r="E152" s="25"/>
      <c r="F152" s="39">
        <v>40374.29</v>
      </c>
      <c r="G152" s="41">
        <f t="shared" si="3"/>
        <v>0</v>
      </c>
    </row>
    <row r="153" spans="1:7" s="7" customFormat="1" ht="31.5" hidden="1" customHeight="1" x14ac:dyDescent="0.25">
      <c r="A153" s="15">
        <v>123</v>
      </c>
      <c r="B153" s="48" t="s">
        <v>304</v>
      </c>
      <c r="C153" s="55" t="s">
        <v>296</v>
      </c>
      <c r="D153" s="50" t="s">
        <v>294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305</v>
      </c>
      <c r="C154" s="55" t="s">
        <v>288</v>
      </c>
      <c r="D154" s="50" t="s">
        <v>290</v>
      </c>
      <c r="E154" s="25"/>
      <c r="F154" s="39">
        <v>13318.85</v>
      </c>
      <c r="G154" s="41">
        <f t="shared" si="3"/>
        <v>0</v>
      </c>
    </row>
    <row r="155" spans="1:7" s="7" customFormat="1" ht="31.5" x14ac:dyDescent="0.25">
      <c r="A155" s="15">
        <v>125</v>
      </c>
      <c r="B155" s="48" t="s">
        <v>306</v>
      </c>
      <c r="C155" s="55" t="s">
        <v>289</v>
      </c>
      <c r="D155" s="50" t="s">
        <v>292</v>
      </c>
      <c r="E155" s="25"/>
      <c r="F155" s="39">
        <v>21056.87</v>
      </c>
      <c r="G155" s="41">
        <f t="shared" si="3"/>
        <v>0</v>
      </c>
    </row>
    <row r="156" spans="1:7" s="7" customFormat="1" ht="16.5" thickBot="1" x14ac:dyDescent="0.3">
      <c r="A156" s="16">
        <v>126</v>
      </c>
      <c r="B156" s="48" t="s">
        <v>307</v>
      </c>
      <c r="C156" s="55" t="s">
        <v>293</v>
      </c>
      <c r="D156" s="50" t="s">
        <v>290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99" t="s">
        <v>313</v>
      </c>
      <c r="B157" s="100"/>
      <c r="C157" s="100"/>
      <c r="D157" s="100"/>
      <c r="E157" s="100"/>
      <c r="F157" s="101"/>
      <c r="G157" s="37">
        <f>SUM(G146:G156)</f>
        <v>0</v>
      </c>
    </row>
    <row r="158" spans="1:7" s="7" customFormat="1" ht="19.5" thickBot="1" x14ac:dyDescent="0.3">
      <c r="A158" s="109" t="s">
        <v>129</v>
      </c>
      <c r="B158" s="110"/>
      <c r="C158" s="110"/>
      <c r="D158" s="110"/>
      <c r="E158" s="110"/>
      <c r="F158" s="110"/>
      <c r="G158" s="114"/>
    </row>
    <row r="159" spans="1:7" s="36" customFormat="1" ht="18.75" x14ac:dyDescent="0.3">
      <c r="A159" s="16">
        <v>127</v>
      </c>
      <c r="B159" s="47" t="s">
        <v>308</v>
      </c>
      <c r="C159" s="53" t="s">
        <v>261</v>
      </c>
      <c r="D159" s="50" t="s">
        <v>260</v>
      </c>
      <c r="E159" s="24"/>
      <c r="F159" s="38">
        <v>20889.439999999999</v>
      </c>
      <c r="G159" s="40">
        <f>E159*F159</f>
        <v>0</v>
      </c>
    </row>
    <row r="160" spans="1:7" s="7" customFormat="1" ht="16.5" thickBot="1" x14ac:dyDescent="0.3">
      <c r="A160" s="15">
        <v>128</v>
      </c>
      <c r="B160" s="48" t="s">
        <v>309</v>
      </c>
      <c r="C160" s="55" t="s">
        <v>262</v>
      </c>
      <c r="D160" s="51" t="s">
        <v>260</v>
      </c>
      <c r="E160" s="25"/>
      <c r="F160" s="39">
        <v>11519.76</v>
      </c>
      <c r="G160" s="41">
        <f>E160*F160</f>
        <v>0</v>
      </c>
    </row>
    <row r="161" spans="1:7" x14ac:dyDescent="0.2">
      <c r="A161" s="115" t="s">
        <v>130</v>
      </c>
      <c r="B161" s="116"/>
      <c r="C161" s="116"/>
      <c r="D161" s="116"/>
      <c r="E161" s="116"/>
      <c r="F161" s="117"/>
      <c r="G161" s="85">
        <f>SUM(G159:G160)</f>
        <v>0</v>
      </c>
    </row>
    <row r="162" spans="1:7" ht="32.25" hidden="1" customHeight="1" thickBot="1" x14ac:dyDescent="0.25">
      <c r="A162" s="87">
        <v>129</v>
      </c>
      <c r="B162" s="88" t="s">
        <v>310</v>
      </c>
      <c r="C162" s="118" t="s">
        <v>311</v>
      </c>
      <c r="D162" s="119"/>
      <c r="E162" s="119"/>
      <c r="F162" s="120"/>
      <c r="G162" s="89">
        <v>0</v>
      </c>
    </row>
    <row r="163" spans="1:7" s="7" customFormat="1" ht="19.5" thickBot="1" x14ac:dyDescent="0.3">
      <c r="A163" s="121" t="s">
        <v>110</v>
      </c>
      <c r="B163" s="122"/>
      <c r="C163" s="122"/>
      <c r="D163" s="122"/>
      <c r="E163" s="122"/>
      <c r="F163" s="123"/>
      <c r="G163" s="86">
        <f>SUM(G37,G72,G79,G118,G124,G144,G157,G161)+G162</f>
        <v>0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98" t="s">
        <v>326</v>
      </c>
      <c r="B166" s="98"/>
      <c r="C166" s="98"/>
      <c r="D166" s="98"/>
      <c r="E166" s="98"/>
      <c r="F166" s="98"/>
      <c r="G166" s="98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158:G158"/>
    <mergeCell ref="A161:F161"/>
    <mergeCell ref="C162:F162"/>
    <mergeCell ref="A163:F163"/>
    <mergeCell ref="A166:G166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 (2)</vt:lpstr>
      <vt:lpstr>'Без зимнего коэффициента'!Область_печати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2018-10-24T22:11:43Z</cp:lastPrinted>
  <dcterms:created xsi:type="dcterms:W3CDTF">1996-10-08T23:32:33Z</dcterms:created>
  <dcterms:modified xsi:type="dcterms:W3CDTF">2018-10-30T06:43:19Z</dcterms:modified>
</cp:coreProperties>
</file>