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80" windowWidth="9720" windowHeight="7260"/>
  </bookViews>
  <sheets>
    <sheet name="1" sheetId="1" r:id="rId1"/>
    <sheet name="Лист1" sheetId="2" r:id="rId2"/>
  </sheets>
  <definedNames>
    <definedName name="_xlnm._FilterDatabase" localSheetId="0" hidden="1">'1'!$A$15:$F$87</definedName>
    <definedName name="_xlnm.Print_Area" localSheetId="0">'1'!$A$1:$F$92</definedName>
  </definedNames>
  <calcPr calcId="152511"/>
</workbook>
</file>

<file path=xl/calcChain.xml><?xml version="1.0" encoding="utf-8"?>
<calcChain xmlns="http://schemas.openxmlformats.org/spreadsheetml/2006/main">
  <c r="E88" i="1" l="1"/>
  <c r="F87" i="1" l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88" i="1" l="1"/>
</calcChain>
</file>

<file path=xl/sharedStrings.xml><?xml version="1.0" encoding="utf-8"?>
<sst xmlns="http://schemas.openxmlformats.org/spreadsheetml/2006/main" count="232" uniqueCount="172">
  <si>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</si>
  <si>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</si>
  <si>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</si>
  <si>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</si>
  <si>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</si>
  <si>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</si>
  <si>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</si>
  <si>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</si>
  <si>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</si>
  <si>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</si>
  <si>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</si>
  <si>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</si>
  <si>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</si>
  <si>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</si>
  <si>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</si>
  <si>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</si>
  <si>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</si>
  <si>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</si>
  <si>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</si>
  <si>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</si>
  <si>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</si>
  <si>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</si>
  <si>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</si>
  <si>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</si>
  <si>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</si>
  <si>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</si>
  <si>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</si>
  <si>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</si>
  <si>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</si>
  <si>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</si>
  <si>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</si>
  <si>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</si>
  <si>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</si>
  <si>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</si>
  <si>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</si>
  <si>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</si>
  <si>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</si>
  <si>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</si>
  <si>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</si>
  <si>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</si>
  <si>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</si>
  <si>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</si>
  <si>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(с приставками)</t>
  </si>
  <si>
    <t>1 компл. (3 фазы)</t>
  </si>
  <si>
    <t>Установка рубильника 0,4 кВ</t>
  </si>
  <si>
    <t>Установка ТТ 0,4 кВ</t>
  </si>
  <si>
    <t>Монтаж ошиновки</t>
  </si>
  <si>
    <t>10 м</t>
  </si>
  <si>
    <t>Демонтаж ТТ</t>
  </si>
  <si>
    <t>Демонтаж рубильника 0,4 кВ</t>
  </si>
  <si>
    <t>Демонтаж ошиновки</t>
  </si>
  <si>
    <t>Строительство СТП-25 кВА</t>
  </si>
  <si>
    <t>Строительство СТП-40 кВА</t>
  </si>
  <si>
    <t>Строительство КТПН-160 кВА</t>
  </si>
  <si>
    <t>Строительство КТПН-100 кВА</t>
  </si>
  <si>
    <t>1 переход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</si>
  <si>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</si>
  <si>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</si>
  <si>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</si>
  <si>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</si>
  <si>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</si>
  <si>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</si>
  <si>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</si>
  <si>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</si>
  <si>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</si>
  <si>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 (ААБл-1 4х120)</t>
  </si>
  <si>
    <t>Строительство КЛ-6(10) кВ (ААБл 3х240-10)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</si>
  <si>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</si>
  <si>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</si>
  <si>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</si>
  <si>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</si>
  <si>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</si>
  <si>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 xml:space="preserve">Демонтаж одностоечной ж/б опоры с 1 подкосом </t>
  </si>
  <si>
    <t xml:space="preserve">Демонтаж одностоечной ж/б опоры </t>
  </si>
  <si>
    <t xml:space="preserve">Демонтаж одностоечной ж/б опоры с 2 подкосами </t>
  </si>
  <si>
    <t>Переход ВЛ-6(10) кВ через  автодорогу 2-3 кат.</t>
  </si>
  <si>
    <t>Переход ВЛ-6(10) кВ через  автодорогу 1-2 кат.</t>
  </si>
  <si>
    <t>Подвеска провода АС-50 (6-10 кВ)</t>
  </si>
  <si>
    <t>100 м</t>
  </si>
  <si>
    <t>ГНБ-переход КЛ-6(10) кВ (ААБл 3х240-10)</t>
  </si>
  <si>
    <t>Установка АВ-0,4 кВ</t>
  </si>
  <si>
    <t>Вид работ</t>
  </si>
  <si>
    <t>Ед. изм.</t>
  </si>
  <si>
    <t>Подвеска проводов ВЛ 10 кВ на переходах через препятствия: водные преграды</t>
  </si>
  <si>
    <t>Обоснование</t>
  </si>
  <si>
    <t>ПРОТОКОЛ СОГЛАСОВАНИЯ (ВЕДОМОСТЬ)</t>
  </si>
  <si>
    <t>ДОГОВОРНОЙ ЦЕНЫ</t>
  </si>
  <si>
    <t>При условии поставки МТР подрядчиком</t>
  </si>
  <si>
    <t>Коэффициенты, учитывающие  прогнозный уровень цен и  лимитированные затраты:</t>
  </si>
  <si>
    <t>1,03 непредвиденные затраты</t>
  </si>
  <si>
    <t>ЛСР №1</t>
  </si>
  <si>
    <t>ЛСР №2</t>
  </si>
  <si>
    <t>ЛСР №3</t>
  </si>
  <si>
    <t>ЛСР №4</t>
  </si>
  <si>
    <t>ЛСР №5</t>
  </si>
  <si>
    <t>ЛСР №6</t>
  </si>
  <si>
    <t>ЛСР №7</t>
  </si>
  <si>
    <t>ЛСР №8</t>
  </si>
  <si>
    <t>ЛСР №9</t>
  </si>
  <si>
    <t>ЛСР №10</t>
  </si>
  <si>
    <t>ЛСР №11</t>
  </si>
  <si>
    <t>ЛСР №12</t>
  </si>
  <si>
    <t>ЛСР №13</t>
  </si>
  <si>
    <t>ЛСР №14</t>
  </si>
  <si>
    <t>ЛСР №15</t>
  </si>
  <si>
    <t>ЛСР №16</t>
  </si>
  <si>
    <t>ЛСР №17</t>
  </si>
  <si>
    <t>ЛСР №18</t>
  </si>
  <si>
    <t>ЛСР №19</t>
  </si>
  <si>
    <t>ЛСР №20</t>
  </si>
  <si>
    <t>ЛСР №21</t>
  </si>
  <si>
    <t>ЛСР №22</t>
  </si>
  <si>
    <t>ЛСР №23</t>
  </si>
  <si>
    <t>ЛСР №24</t>
  </si>
  <si>
    <t>ЛСР №25</t>
  </si>
  <si>
    <t>ЛСР №26</t>
  </si>
  <si>
    <t>ЛСР №27</t>
  </si>
  <si>
    <t>ЛСР №71</t>
  </si>
  <si>
    <t>ЛСР №28</t>
  </si>
  <si>
    <t>ЛСР №29</t>
  </si>
  <si>
    <t>ЛСР №30</t>
  </si>
  <si>
    <t>ЛСР №31</t>
  </si>
  <si>
    <t>ЛСР №32</t>
  </si>
  <si>
    <t>ЛСР №33</t>
  </si>
  <si>
    <t>ЛСР №34</t>
  </si>
  <si>
    <t>ЛСР №35</t>
  </si>
  <si>
    <t>ЛСР №36</t>
  </si>
  <si>
    <t>ЛСР №37</t>
  </si>
  <si>
    <t>ЛСР №38</t>
  </si>
  <si>
    <t>ЛСР №39</t>
  </si>
  <si>
    <t>ЛСР №40</t>
  </si>
  <si>
    <t>ЛСР №41</t>
  </si>
  <si>
    <t>ЛСР №42</t>
  </si>
  <si>
    <t>ЛСР №43</t>
  </si>
  <si>
    <t>ЛСР №44</t>
  </si>
  <si>
    <t>ЛСР №45</t>
  </si>
  <si>
    <t>ЛСР №46</t>
  </si>
  <si>
    <t>ЛСР №47</t>
  </si>
  <si>
    <t>ЛСР №48</t>
  </si>
  <si>
    <t>ЛСР №49</t>
  </si>
  <si>
    <t>ЛСР №50</t>
  </si>
  <si>
    <t>ЛСР №51</t>
  </si>
  <si>
    <t>ЛСР №52</t>
  </si>
  <si>
    <t>ЛСР №53</t>
  </si>
  <si>
    <t>ЛСР №54</t>
  </si>
  <si>
    <t>ЛСР №55</t>
  </si>
  <si>
    <t>ЛСР №56</t>
  </si>
  <si>
    <t>ЛСР №57</t>
  </si>
  <si>
    <t>ЛСР №58</t>
  </si>
  <si>
    <t>ЛСР №59</t>
  </si>
  <si>
    <t>ЛСР №60</t>
  </si>
  <si>
    <t>ЛСР №61</t>
  </si>
  <si>
    <t>ЛСР №62</t>
  </si>
  <si>
    <t>ЛСР №63</t>
  </si>
  <si>
    <t>ЛСР №64</t>
  </si>
  <si>
    <t>ЛСР №65</t>
  </si>
  <si>
    <t>ЛСР №66</t>
  </si>
  <si>
    <t>ЛСР №67</t>
  </si>
  <si>
    <t>ЛСР №68</t>
  </si>
  <si>
    <t>ЛСР №69</t>
  </si>
  <si>
    <t>ЛСР №70</t>
  </si>
  <si>
    <t>1,0549 зимнее удорожание (для работ по строительству ВЛ)</t>
  </si>
  <si>
    <t>командировочные затраты-500 р/сут</t>
  </si>
  <si>
    <t>1,063 зимнее удорожание (для работ по строительству ТП)</t>
  </si>
  <si>
    <t>к техническому заданию</t>
  </si>
  <si>
    <t>№ сметы</t>
  </si>
  <si>
    <t>Приложение № 1</t>
  </si>
  <si>
    <t>1,2 - МДС35 пр.2 т.1 п.4. (Производство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ТЗМ=1,2)</t>
  </si>
  <si>
    <t>1,044 дефлятор перевода на  2019 год.</t>
  </si>
  <si>
    <t>Договорная цена, без НДС, руб.</t>
  </si>
  <si>
    <t>Договорная цена, с НДС -20%, руб.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</si>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</sst>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/>
    </xf>
    <xf numFmtId="4" fontId="2" fillId="0" borderId="0" xfId="0" applyNumberFormat="1" applyFont="1" applyAlignment="1">
      <alignment horizontal="left" vertical="center" wrapText="1"/>
    </xf>
    <xf numFmtId="0" fontId="2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vertical="top"/>
    </xf>
    <xf numFmtId="0" fontId="2" fillId="0" borderId="0" xfId="1" applyFont="1" applyBorder="1" applyAlignme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4" fillId="0" borderId="0" xfId="0" applyNumberFormat="1" applyFont="1" applyFill="1"/>
    <xf numFmtId="0" fontId="4" fillId="0" borderId="0" xfId="0" applyFont="1" applyFill="1"/>
    <xf numFmtId="0" fontId="5" fillId="0" borderId="0" xfId="0" applyFont="1"/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top"/>
    </xf>
    <xf numFmtId="0" fontId="4" fillId="0" borderId="0" xfId="1" applyFont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4" fillId="0" borderId="0" xfId="1" applyFont="1" applyBorder="1" applyAlignment="1">
      <alignment horizontal="left" vertical="top"/>
    </xf>
    <xf numFmtId="0" fontId="2" fillId="0" borderId="0" xfId="1" applyFont="1" applyBorder="1" applyAlignment="1">
      <alignment horizontal="left" vertical="top"/>
    </xf>
    <xf numFmtId="0" fontId="2" fillId="0" borderId="0" xfId="1" applyFont="1" applyBorder="1" applyAlignment="1">
      <alignment horizontal="left"/>
    </xf>
    <xf numFmtId="0" fontId="5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0</xdr:row>
      <xdr:rowOff>66675</xdr:rowOff>
    </xdr:from>
    <xdr:to>
      <xdr:col>6</xdr:col>
      <xdr:colOff>209550</xdr:colOff>
      <xdr:row>0</xdr:row>
      <xdr:rowOff>66675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66675"/>
          <a:ext cx="789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K93"/>
  <sheetViews>
    <sheetView tabSelected="1" view="pageBreakPreview" topLeftCell="A76" zoomScaleNormal="85" zoomScaleSheetLayoutView="100" workbookViewId="0">
      <selection activeCell="A90" sqref="A90:F91"/>
    </sheetView>
  </sheetViews>
  <sheetFormatPr defaultRowHeight="15.75" x14ac:dyDescent="0.2"/>
  <cols>
    <col min="1" max="1" width="6.85546875" style="1" customWidth="1"/>
    <col min="2" max="2" width="15.7109375" style="1" customWidth="1"/>
    <col min="3" max="3" width="40.85546875" style="1" customWidth="1"/>
    <col min="4" max="4" width="18.7109375" style="1" customWidth="1"/>
    <col min="5" max="6" width="19.28515625" style="3" customWidth="1"/>
    <col min="7" max="7" width="14.140625" style="1" bestFit="1" customWidth="1"/>
    <col min="8" max="16384" width="9.140625" style="1"/>
  </cols>
  <sheetData>
    <row r="1" spans="1:11" x14ac:dyDescent="0.25">
      <c r="E1" s="1"/>
      <c r="F1" s="2" t="s">
        <v>166</v>
      </c>
    </row>
    <row r="2" spans="1:11" x14ac:dyDescent="0.25">
      <c r="E2" s="1"/>
      <c r="F2" s="2" t="s">
        <v>164</v>
      </c>
    </row>
    <row r="4" spans="1:11" x14ac:dyDescent="0.2">
      <c r="A4" s="44" t="s">
        <v>85</v>
      </c>
      <c r="B4" s="44"/>
      <c r="C4" s="44"/>
      <c r="D4" s="44"/>
    </row>
    <row r="5" spans="1:11" x14ac:dyDescent="0.2">
      <c r="C5" s="4" t="s">
        <v>86</v>
      </c>
      <c r="D5" s="45" t="s">
        <v>87</v>
      </c>
      <c r="E5" s="45"/>
      <c r="F5" s="45"/>
    </row>
    <row r="6" spans="1:11" x14ac:dyDescent="0.2">
      <c r="D6" s="5"/>
      <c r="E6" s="6"/>
    </row>
    <row r="7" spans="1:11" x14ac:dyDescent="0.2">
      <c r="A7" s="48" t="s">
        <v>88</v>
      </c>
      <c r="B7" s="48"/>
      <c r="C7" s="48"/>
      <c r="D7" s="48"/>
      <c r="E7" s="48"/>
      <c r="F7" s="48"/>
    </row>
    <row r="8" spans="1:11" x14ac:dyDescent="0.2">
      <c r="B8" s="49" t="s">
        <v>168</v>
      </c>
      <c r="C8" s="49"/>
      <c r="D8" s="7"/>
      <c r="E8" s="6"/>
    </row>
    <row r="9" spans="1:11" x14ac:dyDescent="0.2">
      <c r="B9" s="7" t="s">
        <v>161</v>
      </c>
      <c r="C9" s="7"/>
      <c r="D9" s="7"/>
      <c r="E9" s="6"/>
    </row>
    <row r="10" spans="1:11" x14ac:dyDescent="0.2">
      <c r="B10" s="7" t="s">
        <v>163</v>
      </c>
      <c r="C10" s="7"/>
      <c r="D10" s="7"/>
      <c r="E10" s="6"/>
    </row>
    <row r="11" spans="1:11" x14ac:dyDescent="0.2">
      <c r="B11" s="49" t="s">
        <v>162</v>
      </c>
      <c r="C11" s="49"/>
      <c r="D11" s="7"/>
      <c r="E11" s="6"/>
    </row>
    <row r="12" spans="1:11" x14ac:dyDescent="0.25">
      <c r="B12" s="50" t="s">
        <v>89</v>
      </c>
      <c r="C12" s="50"/>
      <c r="D12" s="8"/>
    </row>
    <row r="13" spans="1:11" ht="57" customHeight="1" x14ac:dyDescent="0.2">
      <c r="B13" s="46" t="s">
        <v>167</v>
      </c>
      <c r="C13" s="46"/>
      <c r="D13" s="46"/>
      <c r="E13" s="46"/>
      <c r="F13" s="46"/>
    </row>
    <row r="14" spans="1:11" s="14" customFormat="1" ht="16.5" thickBot="1" x14ac:dyDescent="0.3">
      <c r="A14" s="9"/>
      <c r="B14" s="9"/>
      <c r="C14" s="10"/>
      <c r="D14" s="11"/>
      <c r="E14" s="12"/>
      <c r="F14" s="12"/>
      <c r="G14" s="13"/>
      <c r="H14" s="13"/>
      <c r="I14" s="13"/>
      <c r="J14" s="13"/>
      <c r="K14" s="13"/>
    </row>
    <row r="15" spans="1:11" s="19" customFormat="1" ht="45.75" customHeight="1" thickBot="1" x14ac:dyDescent="0.3">
      <c r="A15" s="15" t="s">
        <v>165</v>
      </c>
      <c r="B15" s="15" t="s">
        <v>84</v>
      </c>
      <c r="C15" s="16" t="s">
        <v>81</v>
      </c>
      <c r="D15" s="16" t="s">
        <v>82</v>
      </c>
      <c r="E15" s="17" t="s">
        <v>169</v>
      </c>
      <c r="F15" s="18" t="s">
        <v>170</v>
      </c>
    </row>
    <row r="16" spans="1:11" s="19" customFormat="1" ht="16.5" thickBot="1" x14ac:dyDescent="0.3">
      <c r="A16" s="20">
        <v>1</v>
      </c>
      <c r="B16" s="21">
        <v>2</v>
      </c>
      <c r="C16" s="22">
        <v>3</v>
      </c>
      <c r="D16" s="22">
        <v>4</v>
      </c>
      <c r="E16" s="23">
        <v>5</v>
      </c>
      <c r="F16" s="24">
        <v>6</v>
      </c>
    </row>
    <row r="17" spans="1:6" s="27" customFormat="1" ht="31.5" x14ac:dyDescent="0.25">
      <c r="A17" s="25">
        <v>1</v>
      </c>
      <c r="B17" s="26" t="s">
        <v>90</v>
      </c>
      <c r="C17" s="26" t="s">
        <v>0</v>
      </c>
      <c r="D17" s="25" t="s">
        <v>3</v>
      </c>
      <c r="E17" s="33">
        <v>27518</v>
      </c>
      <c r="F17" s="34">
        <f>E17*1.2</f>
        <v>33021.599999999999</v>
      </c>
    </row>
    <row r="18" spans="1:6" s="27" customFormat="1" ht="31.5" x14ac:dyDescent="0.25">
      <c r="A18" s="28">
        <v>2</v>
      </c>
      <c r="B18" s="29" t="s">
        <v>91</v>
      </c>
      <c r="C18" s="29" t="s">
        <v>1</v>
      </c>
      <c r="D18" s="28" t="s">
        <v>3</v>
      </c>
      <c r="E18" s="35">
        <v>55783</v>
      </c>
      <c r="F18" s="36">
        <f t="shared" ref="F18:F81" si="0">E18*1.2</f>
        <v>66939.599999999991</v>
      </c>
    </row>
    <row r="19" spans="1:6" s="27" customFormat="1" ht="31.5" x14ac:dyDescent="0.25">
      <c r="A19" s="28">
        <v>3</v>
      </c>
      <c r="B19" s="29" t="s">
        <v>92</v>
      </c>
      <c r="C19" s="29" t="s">
        <v>2</v>
      </c>
      <c r="D19" s="28" t="s">
        <v>3</v>
      </c>
      <c r="E19" s="35">
        <v>75118</v>
      </c>
      <c r="F19" s="36">
        <f t="shared" si="0"/>
        <v>90141.599999999991</v>
      </c>
    </row>
    <row r="20" spans="1:6" s="27" customFormat="1" x14ac:dyDescent="0.25">
      <c r="A20" s="28">
        <v>4</v>
      </c>
      <c r="B20" s="29" t="s">
        <v>93</v>
      </c>
      <c r="C20" s="29" t="s">
        <v>77</v>
      </c>
      <c r="D20" s="28" t="s">
        <v>4</v>
      </c>
      <c r="E20" s="35">
        <v>209735</v>
      </c>
      <c r="F20" s="36">
        <f t="shared" si="0"/>
        <v>251682</v>
      </c>
    </row>
    <row r="21" spans="1:6" s="27" customFormat="1" x14ac:dyDescent="0.25">
      <c r="A21" s="28">
        <v>5</v>
      </c>
      <c r="B21" s="29" t="s">
        <v>94</v>
      </c>
      <c r="C21" s="29" t="s">
        <v>5</v>
      </c>
      <c r="D21" s="28" t="s">
        <v>4</v>
      </c>
      <c r="E21" s="35">
        <v>278183</v>
      </c>
      <c r="F21" s="36">
        <f t="shared" si="0"/>
        <v>333819.59999999998</v>
      </c>
    </row>
    <row r="22" spans="1:6" s="27" customFormat="1" x14ac:dyDescent="0.25">
      <c r="A22" s="28">
        <v>6</v>
      </c>
      <c r="B22" s="29" t="s">
        <v>95</v>
      </c>
      <c r="C22" s="29" t="s">
        <v>6</v>
      </c>
      <c r="D22" s="28" t="s">
        <v>4</v>
      </c>
      <c r="E22" s="35">
        <v>359288</v>
      </c>
      <c r="F22" s="36">
        <f t="shared" si="0"/>
        <v>431145.6</v>
      </c>
    </row>
    <row r="23" spans="1:6" s="27" customFormat="1" x14ac:dyDescent="0.25">
      <c r="A23" s="28">
        <v>7</v>
      </c>
      <c r="B23" s="29" t="s">
        <v>96</v>
      </c>
      <c r="C23" s="29" t="s">
        <v>7</v>
      </c>
      <c r="D23" s="28" t="s">
        <v>4</v>
      </c>
      <c r="E23" s="35">
        <v>422639</v>
      </c>
      <c r="F23" s="36">
        <f t="shared" si="0"/>
        <v>507166.8</v>
      </c>
    </row>
    <row r="24" spans="1:6" s="27" customFormat="1" ht="31.5" x14ac:dyDescent="0.25">
      <c r="A24" s="28">
        <v>8</v>
      </c>
      <c r="B24" s="29" t="s">
        <v>97</v>
      </c>
      <c r="C24" s="29" t="s">
        <v>75</v>
      </c>
      <c r="D24" s="28" t="s">
        <v>55</v>
      </c>
      <c r="E24" s="35">
        <v>16606</v>
      </c>
      <c r="F24" s="36">
        <f t="shared" si="0"/>
        <v>19927.2</v>
      </c>
    </row>
    <row r="25" spans="1:6" s="27" customFormat="1" ht="31.5" x14ac:dyDescent="0.25">
      <c r="A25" s="28">
        <v>9</v>
      </c>
      <c r="B25" s="29" t="s">
        <v>98</v>
      </c>
      <c r="C25" s="29" t="s">
        <v>76</v>
      </c>
      <c r="D25" s="28" t="s">
        <v>55</v>
      </c>
      <c r="E25" s="35">
        <v>11490</v>
      </c>
      <c r="F25" s="36">
        <f t="shared" si="0"/>
        <v>13788</v>
      </c>
    </row>
    <row r="26" spans="1:6" s="27" customFormat="1" ht="47.25" x14ac:dyDescent="0.25">
      <c r="A26" s="28">
        <v>10</v>
      </c>
      <c r="B26" s="29" t="s">
        <v>99</v>
      </c>
      <c r="C26" s="29" t="s">
        <v>83</v>
      </c>
      <c r="D26" s="28" t="s">
        <v>55</v>
      </c>
      <c r="E26" s="35">
        <v>13636</v>
      </c>
      <c r="F26" s="36">
        <f t="shared" si="0"/>
        <v>16363.199999999999</v>
      </c>
    </row>
    <row r="27" spans="1:6" s="27" customFormat="1" x14ac:dyDescent="0.25">
      <c r="A27" s="28">
        <v>11</v>
      </c>
      <c r="B27" s="29" t="s">
        <v>100</v>
      </c>
      <c r="C27" s="29" t="s">
        <v>8</v>
      </c>
      <c r="D27" s="28" t="s">
        <v>9</v>
      </c>
      <c r="E27" s="35">
        <v>33153</v>
      </c>
      <c r="F27" s="36">
        <f t="shared" si="0"/>
        <v>39783.599999999999</v>
      </c>
    </row>
    <row r="28" spans="1:6" s="27" customFormat="1" x14ac:dyDescent="0.25">
      <c r="A28" s="28">
        <v>12</v>
      </c>
      <c r="B28" s="29" t="s">
        <v>101</v>
      </c>
      <c r="C28" s="29" t="s">
        <v>10</v>
      </c>
      <c r="D28" s="28" t="s">
        <v>3</v>
      </c>
      <c r="E28" s="35">
        <v>20332</v>
      </c>
      <c r="F28" s="36">
        <f t="shared" si="0"/>
        <v>24398.399999999998</v>
      </c>
    </row>
    <row r="29" spans="1:6" s="27" customFormat="1" ht="31.5" x14ac:dyDescent="0.25">
      <c r="A29" s="28">
        <v>13</v>
      </c>
      <c r="B29" s="29" t="s">
        <v>102</v>
      </c>
      <c r="C29" s="29" t="s">
        <v>11</v>
      </c>
      <c r="D29" s="28" t="s">
        <v>3</v>
      </c>
      <c r="E29" s="35">
        <v>38022</v>
      </c>
      <c r="F29" s="36">
        <f t="shared" si="0"/>
        <v>45626.400000000001</v>
      </c>
    </row>
    <row r="30" spans="1:6" s="27" customFormat="1" ht="31.5" x14ac:dyDescent="0.25">
      <c r="A30" s="28">
        <v>14</v>
      </c>
      <c r="B30" s="29" t="s">
        <v>103</v>
      </c>
      <c r="C30" s="29" t="s">
        <v>12</v>
      </c>
      <c r="D30" s="28" t="s">
        <v>3</v>
      </c>
      <c r="E30" s="35">
        <v>54367</v>
      </c>
      <c r="F30" s="36">
        <f t="shared" si="0"/>
        <v>65240.399999999994</v>
      </c>
    </row>
    <row r="31" spans="1:6" s="27" customFormat="1" x14ac:dyDescent="0.25">
      <c r="A31" s="28">
        <v>15</v>
      </c>
      <c r="B31" s="29" t="s">
        <v>104</v>
      </c>
      <c r="C31" s="29" t="s">
        <v>13</v>
      </c>
      <c r="D31" s="28" t="s">
        <v>14</v>
      </c>
      <c r="E31" s="35">
        <v>286766</v>
      </c>
      <c r="F31" s="36">
        <f t="shared" si="0"/>
        <v>344119.2</v>
      </c>
    </row>
    <row r="32" spans="1:6" s="27" customFormat="1" x14ac:dyDescent="0.25">
      <c r="A32" s="28">
        <v>16</v>
      </c>
      <c r="B32" s="29" t="s">
        <v>105</v>
      </c>
      <c r="C32" s="29" t="s">
        <v>15</v>
      </c>
      <c r="D32" s="28" t="s">
        <v>14</v>
      </c>
      <c r="E32" s="35">
        <v>341861</v>
      </c>
      <c r="F32" s="36">
        <f t="shared" si="0"/>
        <v>410233.2</v>
      </c>
    </row>
    <row r="33" spans="1:6" s="27" customFormat="1" x14ac:dyDescent="0.25">
      <c r="A33" s="28">
        <v>17</v>
      </c>
      <c r="B33" s="29" t="s">
        <v>106</v>
      </c>
      <c r="C33" s="29" t="s">
        <v>16</v>
      </c>
      <c r="D33" s="28" t="s">
        <v>14</v>
      </c>
      <c r="E33" s="35">
        <v>418667</v>
      </c>
      <c r="F33" s="36">
        <f t="shared" si="0"/>
        <v>502400.39999999997</v>
      </c>
    </row>
    <row r="34" spans="1:6" s="27" customFormat="1" ht="31.5" x14ac:dyDescent="0.25">
      <c r="A34" s="28">
        <v>18</v>
      </c>
      <c r="B34" s="29" t="s">
        <v>107</v>
      </c>
      <c r="C34" s="29" t="s">
        <v>56</v>
      </c>
      <c r="D34" s="28" t="s">
        <v>14</v>
      </c>
      <c r="E34" s="35">
        <v>311267</v>
      </c>
      <c r="F34" s="36">
        <f t="shared" si="0"/>
        <v>373520.39999999997</v>
      </c>
    </row>
    <row r="35" spans="1:6" s="27" customFormat="1" ht="31.5" x14ac:dyDescent="0.25">
      <c r="A35" s="28">
        <v>19</v>
      </c>
      <c r="B35" s="29" t="s">
        <v>108</v>
      </c>
      <c r="C35" s="29" t="s">
        <v>57</v>
      </c>
      <c r="D35" s="28" t="s">
        <v>14</v>
      </c>
      <c r="E35" s="35">
        <v>366362</v>
      </c>
      <c r="F35" s="36">
        <f t="shared" si="0"/>
        <v>439634.39999999997</v>
      </c>
    </row>
    <row r="36" spans="1:6" s="27" customFormat="1" ht="31.5" x14ac:dyDescent="0.25">
      <c r="A36" s="28">
        <v>20</v>
      </c>
      <c r="B36" s="29" t="s">
        <v>109</v>
      </c>
      <c r="C36" s="29" t="s">
        <v>58</v>
      </c>
      <c r="D36" s="28" t="s">
        <v>14</v>
      </c>
      <c r="E36" s="35">
        <v>443167</v>
      </c>
      <c r="F36" s="36">
        <f t="shared" si="0"/>
        <v>531800.4</v>
      </c>
    </row>
    <row r="37" spans="1:6" s="27" customFormat="1" ht="31.5" x14ac:dyDescent="0.25">
      <c r="A37" s="28">
        <v>21</v>
      </c>
      <c r="B37" s="29" t="s">
        <v>110</v>
      </c>
      <c r="C37" s="29" t="s">
        <v>59</v>
      </c>
      <c r="D37" s="28" t="s">
        <v>55</v>
      </c>
      <c r="E37" s="35">
        <v>5956</v>
      </c>
      <c r="F37" s="36">
        <f t="shared" si="0"/>
        <v>7147.2</v>
      </c>
    </row>
    <row r="38" spans="1:6" s="27" customFormat="1" ht="31.5" x14ac:dyDescent="0.25">
      <c r="A38" s="28">
        <v>22</v>
      </c>
      <c r="B38" s="29" t="s">
        <v>111</v>
      </c>
      <c r="C38" s="29" t="s">
        <v>60</v>
      </c>
      <c r="D38" s="28" t="s">
        <v>55</v>
      </c>
      <c r="E38" s="35">
        <v>13215</v>
      </c>
      <c r="F38" s="36">
        <f t="shared" si="0"/>
        <v>15858</v>
      </c>
    </row>
    <row r="39" spans="1:6" s="27" customFormat="1" ht="31.5" x14ac:dyDescent="0.25">
      <c r="A39" s="28">
        <v>23</v>
      </c>
      <c r="B39" s="29" t="s">
        <v>112</v>
      </c>
      <c r="C39" s="29" t="s">
        <v>61</v>
      </c>
      <c r="D39" s="28" t="s">
        <v>9</v>
      </c>
      <c r="E39" s="35">
        <v>3947</v>
      </c>
      <c r="F39" s="36">
        <f t="shared" si="0"/>
        <v>4736.3999999999996</v>
      </c>
    </row>
    <row r="40" spans="1:6" s="27" customFormat="1" ht="31.5" x14ac:dyDescent="0.25">
      <c r="A40" s="28">
        <v>24</v>
      </c>
      <c r="B40" s="29" t="s">
        <v>113</v>
      </c>
      <c r="C40" s="29" t="s">
        <v>62</v>
      </c>
      <c r="D40" s="28" t="s">
        <v>9</v>
      </c>
      <c r="E40" s="35">
        <v>5758</v>
      </c>
      <c r="F40" s="36">
        <f t="shared" si="0"/>
        <v>6909.5999999999995</v>
      </c>
    </row>
    <row r="41" spans="1:6" s="27" customFormat="1" ht="31.5" x14ac:dyDescent="0.25">
      <c r="A41" s="28">
        <v>25</v>
      </c>
      <c r="B41" s="29" t="s">
        <v>114</v>
      </c>
      <c r="C41" s="29" t="s">
        <v>63</v>
      </c>
      <c r="D41" s="28" t="s">
        <v>64</v>
      </c>
      <c r="E41" s="35">
        <v>177393</v>
      </c>
      <c r="F41" s="36">
        <f t="shared" si="0"/>
        <v>212871.6</v>
      </c>
    </row>
    <row r="42" spans="1:6" s="27" customFormat="1" ht="31.5" x14ac:dyDescent="0.25">
      <c r="A42" s="28">
        <v>26</v>
      </c>
      <c r="B42" s="29" t="s">
        <v>115</v>
      </c>
      <c r="C42" s="29" t="s">
        <v>65</v>
      </c>
      <c r="D42" s="28" t="s">
        <v>14</v>
      </c>
      <c r="E42" s="35">
        <v>3185333</v>
      </c>
      <c r="F42" s="36">
        <f t="shared" si="0"/>
        <v>3822399.5999999996</v>
      </c>
    </row>
    <row r="43" spans="1:6" s="27" customFormat="1" ht="31.5" x14ac:dyDescent="0.25">
      <c r="A43" s="28">
        <v>27</v>
      </c>
      <c r="B43" s="29" t="s">
        <v>116</v>
      </c>
      <c r="C43" s="29" t="s">
        <v>66</v>
      </c>
      <c r="D43" s="28" t="s">
        <v>14</v>
      </c>
      <c r="E43" s="35">
        <v>3477560</v>
      </c>
      <c r="F43" s="36">
        <f t="shared" si="0"/>
        <v>4173072</v>
      </c>
    </row>
    <row r="44" spans="1:6" s="27" customFormat="1" x14ac:dyDescent="0.25">
      <c r="A44" s="28">
        <v>28</v>
      </c>
      <c r="B44" s="29" t="s">
        <v>118</v>
      </c>
      <c r="C44" s="29" t="s">
        <v>51</v>
      </c>
      <c r="D44" s="28" t="s">
        <v>9</v>
      </c>
      <c r="E44" s="35">
        <v>336687</v>
      </c>
      <c r="F44" s="36">
        <f t="shared" si="0"/>
        <v>404024.39999999997</v>
      </c>
    </row>
    <row r="45" spans="1:6" s="27" customFormat="1" x14ac:dyDescent="0.25">
      <c r="A45" s="28">
        <v>29</v>
      </c>
      <c r="B45" s="29" t="s">
        <v>119</v>
      </c>
      <c r="C45" s="29" t="s">
        <v>52</v>
      </c>
      <c r="D45" s="28" t="s">
        <v>9</v>
      </c>
      <c r="E45" s="35">
        <v>383481</v>
      </c>
      <c r="F45" s="36">
        <f t="shared" si="0"/>
        <v>460177.2</v>
      </c>
    </row>
    <row r="46" spans="1:6" s="27" customFormat="1" x14ac:dyDescent="0.25">
      <c r="A46" s="28">
        <v>30</v>
      </c>
      <c r="B46" s="29" t="s">
        <v>120</v>
      </c>
      <c r="C46" s="29" t="s">
        <v>67</v>
      </c>
      <c r="D46" s="28" t="s">
        <v>9</v>
      </c>
      <c r="E46" s="35">
        <v>479679</v>
      </c>
      <c r="F46" s="36">
        <f t="shared" si="0"/>
        <v>575614.79999999993</v>
      </c>
    </row>
    <row r="47" spans="1:6" s="27" customFormat="1" x14ac:dyDescent="0.25">
      <c r="A47" s="28">
        <v>31</v>
      </c>
      <c r="B47" s="29" t="s">
        <v>121</v>
      </c>
      <c r="C47" s="29" t="s">
        <v>68</v>
      </c>
      <c r="D47" s="28" t="s">
        <v>9</v>
      </c>
      <c r="E47" s="35">
        <v>512979</v>
      </c>
      <c r="F47" s="36">
        <f t="shared" si="0"/>
        <v>615574.79999999993</v>
      </c>
    </row>
    <row r="48" spans="1:6" s="27" customFormat="1" x14ac:dyDescent="0.25">
      <c r="A48" s="28">
        <v>32</v>
      </c>
      <c r="B48" s="29" t="s">
        <v>122</v>
      </c>
      <c r="C48" s="29" t="s">
        <v>69</v>
      </c>
      <c r="D48" s="28" t="s">
        <v>9</v>
      </c>
      <c r="E48" s="35">
        <v>598364</v>
      </c>
      <c r="F48" s="36">
        <f t="shared" si="0"/>
        <v>718036.79999999993</v>
      </c>
    </row>
    <row r="49" spans="1:6" s="27" customFormat="1" x14ac:dyDescent="0.25">
      <c r="A49" s="28">
        <v>33</v>
      </c>
      <c r="B49" s="29" t="s">
        <v>123</v>
      </c>
      <c r="C49" s="29" t="s">
        <v>70</v>
      </c>
      <c r="D49" s="28" t="s">
        <v>9</v>
      </c>
      <c r="E49" s="35">
        <v>550547</v>
      </c>
      <c r="F49" s="36">
        <f t="shared" si="0"/>
        <v>660656.4</v>
      </c>
    </row>
    <row r="50" spans="1:6" s="27" customFormat="1" x14ac:dyDescent="0.25">
      <c r="A50" s="28">
        <v>34</v>
      </c>
      <c r="B50" s="29" t="s">
        <v>124</v>
      </c>
      <c r="C50" s="29" t="s">
        <v>71</v>
      </c>
      <c r="D50" s="28" t="s">
        <v>9</v>
      </c>
      <c r="E50" s="35">
        <v>584282</v>
      </c>
      <c r="F50" s="36">
        <f t="shared" si="0"/>
        <v>701138.4</v>
      </c>
    </row>
    <row r="51" spans="1:6" s="27" customFormat="1" x14ac:dyDescent="0.25">
      <c r="A51" s="28">
        <v>35</v>
      </c>
      <c r="B51" s="29" t="s">
        <v>125</v>
      </c>
      <c r="C51" s="29" t="s">
        <v>54</v>
      </c>
      <c r="D51" s="28" t="s">
        <v>9</v>
      </c>
      <c r="E51" s="35">
        <v>873749</v>
      </c>
      <c r="F51" s="36">
        <f t="shared" si="0"/>
        <v>1048498.7999999999</v>
      </c>
    </row>
    <row r="52" spans="1:6" s="27" customFormat="1" x14ac:dyDescent="0.25">
      <c r="A52" s="28">
        <v>36</v>
      </c>
      <c r="B52" s="29" t="s">
        <v>126</v>
      </c>
      <c r="C52" s="29" t="s">
        <v>53</v>
      </c>
      <c r="D52" s="28" t="s">
        <v>9</v>
      </c>
      <c r="E52" s="35">
        <v>916189</v>
      </c>
      <c r="F52" s="36">
        <f t="shared" si="0"/>
        <v>1099426.8</v>
      </c>
    </row>
    <row r="53" spans="1:6" s="27" customFormat="1" x14ac:dyDescent="0.25">
      <c r="A53" s="28">
        <v>37</v>
      </c>
      <c r="B53" s="29" t="s">
        <v>127</v>
      </c>
      <c r="C53" s="29" t="s">
        <v>17</v>
      </c>
      <c r="D53" s="28" t="s">
        <v>9</v>
      </c>
      <c r="E53" s="35">
        <v>1142540</v>
      </c>
      <c r="F53" s="36">
        <f t="shared" si="0"/>
        <v>1371048</v>
      </c>
    </row>
    <row r="54" spans="1:6" s="27" customFormat="1" x14ac:dyDescent="0.25">
      <c r="A54" s="28">
        <v>38</v>
      </c>
      <c r="B54" s="29" t="s">
        <v>128</v>
      </c>
      <c r="C54" s="29" t="s">
        <v>18</v>
      </c>
      <c r="D54" s="28" t="s">
        <v>9</v>
      </c>
      <c r="E54" s="35">
        <v>1209472</v>
      </c>
      <c r="F54" s="36">
        <f t="shared" si="0"/>
        <v>1451366.3999999999</v>
      </c>
    </row>
    <row r="55" spans="1:6" s="27" customFormat="1" x14ac:dyDescent="0.25">
      <c r="A55" s="28">
        <v>39</v>
      </c>
      <c r="B55" s="29" t="s">
        <v>129</v>
      </c>
      <c r="C55" s="29" t="s">
        <v>19</v>
      </c>
      <c r="D55" s="28" t="s">
        <v>9</v>
      </c>
      <c r="E55" s="35">
        <v>1517439</v>
      </c>
      <c r="F55" s="36">
        <f t="shared" si="0"/>
        <v>1820926.8</v>
      </c>
    </row>
    <row r="56" spans="1:6" s="27" customFormat="1" x14ac:dyDescent="0.25">
      <c r="A56" s="28">
        <v>40</v>
      </c>
      <c r="B56" s="29" t="s">
        <v>130</v>
      </c>
      <c r="C56" s="29" t="s">
        <v>20</v>
      </c>
      <c r="D56" s="28" t="s">
        <v>9</v>
      </c>
      <c r="E56" s="35">
        <v>175695</v>
      </c>
      <c r="F56" s="36">
        <f t="shared" si="0"/>
        <v>210834</v>
      </c>
    </row>
    <row r="57" spans="1:6" s="27" customFormat="1" x14ac:dyDescent="0.25">
      <c r="A57" s="28">
        <v>41</v>
      </c>
      <c r="B57" s="29" t="s">
        <v>131</v>
      </c>
      <c r="C57" s="29" t="s">
        <v>21</v>
      </c>
      <c r="D57" s="28" t="s">
        <v>9</v>
      </c>
      <c r="E57" s="35">
        <v>200724</v>
      </c>
      <c r="F57" s="36">
        <f t="shared" si="0"/>
        <v>240868.8</v>
      </c>
    </row>
    <row r="58" spans="1:6" s="27" customFormat="1" x14ac:dyDescent="0.25">
      <c r="A58" s="28">
        <v>42</v>
      </c>
      <c r="B58" s="29" t="s">
        <v>132</v>
      </c>
      <c r="C58" s="29" t="s">
        <v>22</v>
      </c>
      <c r="D58" s="28" t="s">
        <v>9</v>
      </c>
      <c r="E58" s="35">
        <v>220311</v>
      </c>
      <c r="F58" s="36">
        <f t="shared" si="0"/>
        <v>264373.2</v>
      </c>
    </row>
    <row r="59" spans="1:6" s="27" customFormat="1" x14ac:dyDescent="0.25">
      <c r="A59" s="28">
        <v>43</v>
      </c>
      <c r="B59" s="29" t="s">
        <v>133</v>
      </c>
      <c r="C59" s="29" t="s">
        <v>23</v>
      </c>
      <c r="D59" s="28" t="s">
        <v>9</v>
      </c>
      <c r="E59" s="35">
        <v>265155</v>
      </c>
      <c r="F59" s="36">
        <f t="shared" si="0"/>
        <v>318186</v>
      </c>
    </row>
    <row r="60" spans="1:6" s="27" customFormat="1" x14ac:dyDescent="0.25">
      <c r="A60" s="28">
        <v>44</v>
      </c>
      <c r="B60" s="29" t="s">
        <v>134</v>
      </c>
      <c r="C60" s="29" t="s">
        <v>24</v>
      </c>
      <c r="D60" s="28" t="s">
        <v>9</v>
      </c>
      <c r="E60" s="35">
        <v>330222</v>
      </c>
      <c r="F60" s="36">
        <f t="shared" si="0"/>
        <v>396266.39999999997</v>
      </c>
    </row>
    <row r="61" spans="1:6" s="27" customFormat="1" x14ac:dyDescent="0.25">
      <c r="A61" s="28">
        <v>45</v>
      </c>
      <c r="B61" s="29" t="s">
        <v>135</v>
      </c>
      <c r="C61" s="29" t="s">
        <v>25</v>
      </c>
      <c r="D61" s="28" t="s">
        <v>9</v>
      </c>
      <c r="E61" s="35">
        <v>406320</v>
      </c>
      <c r="F61" s="36">
        <f t="shared" si="0"/>
        <v>487584</v>
      </c>
    </row>
    <row r="62" spans="1:6" s="27" customFormat="1" x14ac:dyDescent="0.25">
      <c r="A62" s="28">
        <v>46</v>
      </c>
      <c r="B62" s="29" t="s">
        <v>136</v>
      </c>
      <c r="C62" s="29" t="s">
        <v>26</v>
      </c>
      <c r="D62" s="28" t="s">
        <v>9</v>
      </c>
      <c r="E62" s="35">
        <v>475966</v>
      </c>
      <c r="F62" s="36">
        <f t="shared" si="0"/>
        <v>571159.19999999995</v>
      </c>
    </row>
    <row r="63" spans="1:6" s="27" customFormat="1" x14ac:dyDescent="0.25">
      <c r="A63" s="28">
        <v>47</v>
      </c>
      <c r="B63" s="29" t="s">
        <v>137</v>
      </c>
      <c r="C63" s="29" t="s">
        <v>27</v>
      </c>
      <c r="D63" s="28" t="s">
        <v>9</v>
      </c>
      <c r="E63" s="35">
        <v>774139</v>
      </c>
      <c r="F63" s="36">
        <f t="shared" si="0"/>
        <v>928966.79999999993</v>
      </c>
    </row>
    <row r="64" spans="1:6" s="27" customFormat="1" x14ac:dyDescent="0.25">
      <c r="A64" s="28">
        <v>48</v>
      </c>
      <c r="B64" s="29" t="s">
        <v>138</v>
      </c>
      <c r="C64" s="29" t="s">
        <v>80</v>
      </c>
      <c r="D64" s="28" t="s">
        <v>9</v>
      </c>
      <c r="E64" s="35">
        <v>16670</v>
      </c>
      <c r="F64" s="36">
        <f t="shared" si="0"/>
        <v>20004</v>
      </c>
    </row>
    <row r="65" spans="1:6" s="27" customFormat="1" x14ac:dyDescent="0.25">
      <c r="A65" s="28">
        <v>49</v>
      </c>
      <c r="B65" s="29" t="s">
        <v>139</v>
      </c>
      <c r="C65" s="29" t="s">
        <v>44</v>
      </c>
      <c r="D65" s="28" t="s">
        <v>9</v>
      </c>
      <c r="E65" s="35">
        <v>14453</v>
      </c>
      <c r="F65" s="36">
        <f t="shared" si="0"/>
        <v>17343.599999999999</v>
      </c>
    </row>
    <row r="66" spans="1:6" s="27" customFormat="1" x14ac:dyDescent="0.25">
      <c r="A66" s="28">
        <v>50</v>
      </c>
      <c r="B66" s="29" t="s">
        <v>140</v>
      </c>
      <c r="C66" s="29" t="s">
        <v>45</v>
      </c>
      <c r="D66" s="28" t="s">
        <v>43</v>
      </c>
      <c r="E66" s="35">
        <v>18889</v>
      </c>
      <c r="F66" s="36">
        <f t="shared" si="0"/>
        <v>22666.799999999999</v>
      </c>
    </row>
    <row r="67" spans="1:6" s="27" customFormat="1" x14ac:dyDescent="0.25">
      <c r="A67" s="28">
        <v>51</v>
      </c>
      <c r="B67" s="29" t="s">
        <v>141</v>
      </c>
      <c r="C67" s="29" t="s">
        <v>46</v>
      </c>
      <c r="D67" s="28" t="s">
        <v>47</v>
      </c>
      <c r="E67" s="35">
        <v>47507</v>
      </c>
      <c r="F67" s="36">
        <f t="shared" si="0"/>
        <v>57008.4</v>
      </c>
    </row>
    <row r="68" spans="1:6" s="27" customFormat="1" x14ac:dyDescent="0.25">
      <c r="A68" s="28">
        <v>52</v>
      </c>
      <c r="B68" s="29" t="s">
        <v>142</v>
      </c>
      <c r="C68" s="29" t="s">
        <v>28</v>
      </c>
      <c r="D68" s="28" t="s">
        <v>31</v>
      </c>
      <c r="E68" s="35">
        <v>1509011</v>
      </c>
      <c r="F68" s="36">
        <f t="shared" si="0"/>
        <v>1810813.2</v>
      </c>
    </row>
    <row r="69" spans="1:6" s="27" customFormat="1" x14ac:dyDescent="0.25">
      <c r="A69" s="28">
        <v>53</v>
      </c>
      <c r="B69" s="29" t="s">
        <v>143</v>
      </c>
      <c r="C69" s="29" t="s">
        <v>29</v>
      </c>
      <c r="D69" s="28" t="s">
        <v>32</v>
      </c>
      <c r="E69" s="35">
        <v>938</v>
      </c>
      <c r="F69" s="36">
        <f t="shared" si="0"/>
        <v>1125.5999999999999</v>
      </c>
    </row>
    <row r="70" spans="1:6" s="27" customFormat="1" x14ac:dyDescent="0.25">
      <c r="A70" s="28">
        <v>54</v>
      </c>
      <c r="B70" s="29" t="s">
        <v>144</v>
      </c>
      <c r="C70" s="29" t="s">
        <v>30</v>
      </c>
      <c r="D70" s="28" t="s">
        <v>32</v>
      </c>
      <c r="E70" s="35">
        <v>718</v>
      </c>
      <c r="F70" s="36">
        <f t="shared" si="0"/>
        <v>861.6</v>
      </c>
    </row>
    <row r="71" spans="1:6" s="27" customFormat="1" x14ac:dyDescent="0.25">
      <c r="A71" s="28">
        <v>55</v>
      </c>
      <c r="B71" s="29" t="s">
        <v>145</v>
      </c>
      <c r="C71" s="29" t="s">
        <v>73</v>
      </c>
      <c r="D71" s="28" t="s">
        <v>3</v>
      </c>
      <c r="E71" s="35">
        <v>1550</v>
      </c>
      <c r="F71" s="36">
        <f t="shared" si="0"/>
        <v>1860</v>
      </c>
    </row>
    <row r="72" spans="1:6" s="27" customFormat="1" ht="31.5" x14ac:dyDescent="0.25">
      <c r="A72" s="28">
        <v>56</v>
      </c>
      <c r="B72" s="29" t="s">
        <v>146</v>
      </c>
      <c r="C72" s="29" t="s">
        <v>72</v>
      </c>
      <c r="D72" s="28" t="s">
        <v>3</v>
      </c>
      <c r="E72" s="35">
        <v>4536</v>
      </c>
      <c r="F72" s="36">
        <f t="shared" si="0"/>
        <v>5443.2</v>
      </c>
    </row>
    <row r="73" spans="1:6" s="27" customFormat="1" ht="31.5" x14ac:dyDescent="0.25">
      <c r="A73" s="28">
        <v>57</v>
      </c>
      <c r="B73" s="29" t="s">
        <v>147</v>
      </c>
      <c r="C73" s="29" t="s">
        <v>74</v>
      </c>
      <c r="D73" s="28" t="s">
        <v>3</v>
      </c>
      <c r="E73" s="35">
        <v>6614</v>
      </c>
      <c r="F73" s="36">
        <f t="shared" si="0"/>
        <v>7936.7999999999993</v>
      </c>
    </row>
    <row r="74" spans="1:6" s="27" customFormat="1" ht="31.5" x14ac:dyDescent="0.25">
      <c r="A74" s="28">
        <v>58</v>
      </c>
      <c r="B74" s="29" t="s">
        <v>148</v>
      </c>
      <c r="C74" s="29" t="s">
        <v>33</v>
      </c>
      <c r="D74" s="28" t="s">
        <v>3</v>
      </c>
      <c r="E74" s="35">
        <v>3109</v>
      </c>
      <c r="F74" s="36">
        <f t="shared" si="0"/>
        <v>3730.7999999999997</v>
      </c>
    </row>
    <row r="75" spans="1:6" s="27" customFormat="1" ht="31.5" x14ac:dyDescent="0.25">
      <c r="A75" s="28">
        <v>59</v>
      </c>
      <c r="B75" s="29" t="s">
        <v>149</v>
      </c>
      <c r="C75" s="29" t="s">
        <v>34</v>
      </c>
      <c r="D75" s="28" t="s">
        <v>3</v>
      </c>
      <c r="E75" s="35">
        <v>6058</v>
      </c>
      <c r="F75" s="36">
        <f t="shared" si="0"/>
        <v>7269.5999999999995</v>
      </c>
    </row>
    <row r="76" spans="1:6" s="27" customFormat="1" ht="31.5" x14ac:dyDescent="0.25">
      <c r="A76" s="28">
        <v>60</v>
      </c>
      <c r="B76" s="29" t="s">
        <v>150</v>
      </c>
      <c r="C76" s="29" t="s">
        <v>42</v>
      </c>
      <c r="D76" s="28" t="s">
        <v>3</v>
      </c>
      <c r="E76" s="35">
        <v>9314</v>
      </c>
      <c r="F76" s="36">
        <f t="shared" si="0"/>
        <v>11176.8</v>
      </c>
    </row>
    <row r="77" spans="1:6" s="27" customFormat="1" x14ac:dyDescent="0.25">
      <c r="A77" s="28">
        <v>61</v>
      </c>
      <c r="B77" s="29" t="s">
        <v>151</v>
      </c>
      <c r="C77" s="29" t="s">
        <v>35</v>
      </c>
      <c r="D77" s="28" t="s">
        <v>3</v>
      </c>
      <c r="E77" s="35">
        <v>1671</v>
      </c>
      <c r="F77" s="36">
        <f t="shared" si="0"/>
        <v>2005.1999999999998</v>
      </c>
    </row>
    <row r="78" spans="1:6" s="27" customFormat="1" x14ac:dyDescent="0.25">
      <c r="A78" s="28">
        <v>62</v>
      </c>
      <c r="B78" s="29" t="s">
        <v>152</v>
      </c>
      <c r="C78" s="29" t="s">
        <v>36</v>
      </c>
      <c r="D78" s="28" t="s">
        <v>3</v>
      </c>
      <c r="E78" s="35">
        <v>2205</v>
      </c>
      <c r="F78" s="36">
        <f t="shared" si="0"/>
        <v>2646</v>
      </c>
    </row>
    <row r="79" spans="1:6" s="27" customFormat="1" x14ac:dyDescent="0.25">
      <c r="A79" s="28">
        <v>63</v>
      </c>
      <c r="B79" s="29" t="s">
        <v>153</v>
      </c>
      <c r="C79" s="29" t="s">
        <v>37</v>
      </c>
      <c r="D79" s="28" t="s">
        <v>9</v>
      </c>
      <c r="E79" s="35">
        <v>45112</v>
      </c>
      <c r="F79" s="36">
        <f t="shared" si="0"/>
        <v>54134.400000000001</v>
      </c>
    </row>
    <row r="80" spans="1:6" s="27" customFormat="1" x14ac:dyDescent="0.25">
      <c r="A80" s="28">
        <v>64</v>
      </c>
      <c r="B80" s="29" t="s">
        <v>154</v>
      </c>
      <c r="C80" s="29" t="s">
        <v>38</v>
      </c>
      <c r="D80" s="28" t="s">
        <v>9</v>
      </c>
      <c r="E80" s="35">
        <v>58889</v>
      </c>
      <c r="F80" s="36">
        <f t="shared" si="0"/>
        <v>70666.8</v>
      </c>
    </row>
    <row r="81" spans="1:7" s="27" customFormat="1" x14ac:dyDescent="0.25">
      <c r="A81" s="28">
        <v>65</v>
      </c>
      <c r="B81" s="29" t="s">
        <v>155</v>
      </c>
      <c r="C81" s="29" t="s">
        <v>40</v>
      </c>
      <c r="D81" s="28" t="s">
        <v>9</v>
      </c>
      <c r="E81" s="35">
        <v>5957</v>
      </c>
      <c r="F81" s="36">
        <f t="shared" si="0"/>
        <v>7148.4</v>
      </c>
    </row>
    <row r="82" spans="1:7" s="27" customFormat="1" x14ac:dyDescent="0.25">
      <c r="A82" s="28">
        <v>66</v>
      </c>
      <c r="B82" s="29" t="s">
        <v>156</v>
      </c>
      <c r="C82" s="29" t="s">
        <v>39</v>
      </c>
      <c r="D82" s="28" t="s">
        <v>9</v>
      </c>
      <c r="E82" s="35">
        <v>27445</v>
      </c>
      <c r="F82" s="36">
        <f t="shared" ref="F82:F87" si="1">E82*1.2</f>
        <v>32934</v>
      </c>
    </row>
    <row r="83" spans="1:7" s="27" customFormat="1" x14ac:dyDescent="0.25">
      <c r="A83" s="28">
        <v>67</v>
      </c>
      <c r="B83" s="29" t="s">
        <v>157</v>
      </c>
      <c r="C83" s="29" t="s">
        <v>41</v>
      </c>
      <c r="D83" s="28" t="s">
        <v>9</v>
      </c>
      <c r="E83" s="35">
        <v>2151</v>
      </c>
      <c r="F83" s="36">
        <f t="shared" si="1"/>
        <v>2581.1999999999998</v>
      </c>
    </row>
    <row r="84" spans="1:7" s="27" customFormat="1" x14ac:dyDescent="0.25">
      <c r="A84" s="28">
        <v>68</v>
      </c>
      <c r="B84" s="29" t="s">
        <v>158</v>
      </c>
      <c r="C84" s="29" t="s">
        <v>49</v>
      </c>
      <c r="D84" s="28" t="s">
        <v>9</v>
      </c>
      <c r="E84" s="35">
        <v>5622</v>
      </c>
      <c r="F84" s="36">
        <f t="shared" si="1"/>
        <v>6746.4</v>
      </c>
    </row>
    <row r="85" spans="1:7" s="27" customFormat="1" x14ac:dyDescent="0.25">
      <c r="A85" s="28">
        <v>69</v>
      </c>
      <c r="B85" s="29" t="s">
        <v>159</v>
      </c>
      <c r="C85" s="29" t="s">
        <v>48</v>
      </c>
      <c r="D85" s="28" t="s">
        <v>43</v>
      </c>
      <c r="E85" s="35">
        <v>4327</v>
      </c>
      <c r="F85" s="36">
        <f t="shared" si="1"/>
        <v>5192.3999999999996</v>
      </c>
    </row>
    <row r="86" spans="1:7" s="27" customFormat="1" x14ac:dyDescent="0.25">
      <c r="A86" s="28">
        <v>70</v>
      </c>
      <c r="B86" s="29" t="s">
        <v>160</v>
      </c>
      <c r="C86" s="29" t="s">
        <v>50</v>
      </c>
      <c r="D86" s="28" t="s">
        <v>47</v>
      </c>
      <c r="E86" s="35">
        <v>15748</v>
      </c>
      <c r="F86" s="36">
        <f t="shared" si="1"/>
        <v>18897.599999999999</v>
      </c>
    </row>
    <row r="87" spans="1:7" s="31" customFormat="1" ht="31.5" x14ac:dyDescent="0.25">
      <c r="A87" s="38">
        <v>71</v>
      </c>
      <c r="B87" s="39" t="s">
        <v>117</v>
      </c>
      <c r="C87" s="39" t="s">
        <v>79</v>
      </c>
      <c r="D87" s="38" t="s">
        <v>78</v>
      </c>
      <c r="E87" s="40">
        <v>1721484</v>
      </c>
      <c r="F87" s="41">
        <f t="shared" si="1"/>
        <v>2065780.7999999998</v>
      </c>
      <c r="G87" s="30"/>
    </row>
    <row r="88" spans="1:7" x14ac:dyDescent="0.2">
      <c r="A88" s="42"/>
      <c r="B88" s="42"/>
      <c r="C88" s="42" t="s">
        <v>171</v>
      </c>
      <c r="D88" s="42"/>
      <c r="E88" s="43">
        <f>SUM(E17:E87)</f>
        <v>26137040</v>
      </c>
      <c r="F88" s="43">
        <f>SUM(F17:F87)</f>
        <v>31364448</v>
      </c>
    </row>
    <row r="89" spans="1:7" s="37" customFormat="1" x14ac:dyDescent="0.2">
      <c r="E89" s="3"/>
      <c r="F89" s="3"/>
    </row>
    <row r="90" spans="1:7" ht="18" customHeight="1" x14ac:dyDescent="0.25">
      <c r="A90" s="47"/>
      <c r="B90" s="47"/>
      <c r="C90" s="47"/>
      <c r="D90" s="46"/>
      <c r="E90" s="46"/>
      <c r="F90" s="46"/>
    </row>
    <row r="91" spans="1:7" ht="27" customHeight="1" x14ac:dyDescent="0.2">
      <c r="A91" s="51"/>
      <c r="B91" s="51"/>
      <c r="C91" s="51"/>
      <c r="D91" s="46"/>
      <c r="E91" s="46"/>
      <c r="F91" s="46"/>
    </row>
    <row r="92" spans="1:7" x14ac:dyDescent="0.25">
      <c r="A92" s="47"/>
      <c r="B92" s="47"/>
      <c r="C92" s="47"/>
    </row>
    <row r="93" spans="1:7" ht="19.5" customHeight="1" x14ac:dyDescent="0.25">
      <c r="A93" s="47"/>
      <c r="B93" s="47"/>
      <c r="C93" s="47"/>
      <c r="F93" s="32"/>
    </row>
  </sheetData>
  <mergeCells count="13">
    <mergeCell ref="A4:D4"/>
    <mergeCell ref="D5:F5"/>
    <mergeCell ref="B13:F13"/>
    <mergeCell ref="A90:C90"/>
    <mergeCell ref="A93:C93"/>
    <mergeCell ref="A7:F7"/>
    <mergeCell ref="B8:C8"/>
    <mergeCell ref="B12:C12"/>
    <mergeCell ref="B11:C11"/>
    <mergeCell ref="A92:C92"/>
    <mergeCell ref="D90:F90"/>
    <mergeCell ref="D91:F91"/>
    <mergeCell ref="A91:C91"/>
  </mergeCells>
  <phoneticPr fontId="0" type="noConversion"/>
  <pageMargins left="0.23622047244094491" right="0.27559055118110237" top="0.43307086614173229" bottom="0.31496062992125984" header="0.19685039370078741" footer="0.19685039370078741"/>
  <pageSetup paperSize="9" scale="80" fitToHeight="5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Чуясова Елена Геннадьевна</cp:lastModifiedBy>
  <cp:lastPrinted>2018-10-29T01:02:29Z</cp:lastPrinted>
  <dcterms:created xsi:type="dcterms:W3CDTF">1996-10-08T23:32:33Z</dcterms:created>
  <dcterms:modified xsi:type="dcterms:W3CDTF">2018-11-16T06:15:34Z</dcterms:modified>
</cp:coreProperties>
</file>