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11" i="1"/>
  <c r="I12" i="1"/>
  <c r="I9" i="1"/>
  <c r="M10" i="1"/>
  <c r="M11" i="1"/>
  <c r="M12" i="1"/>
  <c r="M9" i="1"/>
  <c r="O10" i="1"/>
  <c r="P10" i="1" s="1"/>
  <c r="O11" i="1"/>
  <c r="P11" i="1" s="1"/>
  <c r="O12" i="1"/>
  <c r="P12" i="1" s="1"/>
  <c r="O9" i="1"/>
  <c r="P9" i="1" s="1"/>
  <c r="L10" i="1"/>
  <c r="L11" i="1"/>
  <c r="L12" i="1"/>
  <c r="L9" i="1"/>
  <c r="J10" i="1"/>
  <c r="J11" i="1"/>
  <c r="J12" i="1"/>
  <c r="J9" i="1"/>
  <c r="P13" i="1" l="1"/>
  <c r="G13" i="1"/>
  <c r="G14" i="1" l="1"/>
  <c r="G15" i="1" s="1"/>
  <c r="P14" i="1"/>
  <c r="P15" i="1" s="1"/>
</calcChain>
</file>

<file path=xl/sharedStrings.xml><?xml version="1.0" encoding="utf-8"?>
<sst xmlns="http://schemas.openxmlformats.org/spreadsheetml/2006/main" count="36" uniqueCount="27">
  <si>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</si>
  <si>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</si>
  <si>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</si>
  <si>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</si>
  <si>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</si>
  <si>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</si>
  <si>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</si>
  <si>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</si>
  <si>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</si>
  <si>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</si>
  <si>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</si>
  <si>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</si>
  <si>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</si>
  <si>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</si>
  <si>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</si>
  <si>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</si>
  <si>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</si>
  <si>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</si>
  <si>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</si>
  <si>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</si>
  <si>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</si>
  <si>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Разработка, согласование, утверждение  документации по планировке территории</t>
  </si>
  <si>
    <t>Из расчета до 50 га</t>
  </si>
  <si>
    <t xml:space="preserve">Выполнение, согласование инженерно-геодезических изысканий в виде создания и обновления инженерно-топографического плана для подготовки документации по планировке территории и проектирования объекта ТП (с нанесением подземных коммуникаций и сооружений). </t>
  </si>
  <si>
    <t>из расчета до 1000 м</t>
  </si>
  <si>
    <t>Выполнение, согласование инженерно-геологических изысканий в виде создания инженерно-геологической съемки для подготовки документации по планировке территории и проектирования объекта.</t>
  </si>
  <si>
    <t xml:space="preserve">Выполнение исполнительной съемки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</si>
</sst>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4" fillId="0" borderId="7" xfId="0" applyFont="1" applyBorder="1" applyAlignment="1">
      <alignment horizontal="center" vertical="center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topLeftCell="A10" zoomScaleNormal="100" workbookViewId="0">
      <selection activeCell="J4" sqref="J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9.5703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9" t="s">
        <v>12</v>
      </c>
      <c r="C3" s="30"/>
      <c r="D3" s="30"/>
      <c r="E3" s="36"/>
      <c r="F3" s="23">
        <v>9500000</v>
      </c>
      <c r="G3" s="24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0" t="s">
        <v>14</v>
      </c>
      <c r="C4" s="40"/>
      <c r="D4" s="40"/>
      <c r="E4" s="40"/>
      <c r="F4" s="40"/>
      <c r="G4" s="4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1" t="s">
        <v>13</v>
      </c>
      <c r="C7" s="36"/>
      <c r="D7" s="42"/>
      <c r="E7" s="42"/>
      <c r="F7" s="43"/>
      <c r="G7" s="44"/>
      <c r="H7" s="5"/>
      <c r="I7" s="29" t="s">
        <v>4</v>
      </c>
      <c r="J7" s="30"/>
      <c r="K7" s="30"/>
      <c r="L7" s="30"/>
      <c r="M7" s="30"/>
      <c r="N7" s="30"/>
      <c r="O7" s="30"/>
      <c r="P7" s="3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51" x14ac:dyDescent="0.25">
      <c r="A9" s="6"/>
      <c r="B9" s="27">
        <v>1</v>
      </c>
      <c r="C9" s="11" t="s">
        <v>21</v>
      </c>
      <c r="D9" s="12" t="s">
        <v>22</v>
      </c>
      <c r="E9" s="12">
        <v>699426</v>
      </c>
      <c r="F9" s="13">
        <v>1</v>
      </c>
      <c r="G9" s="22">
        <v>699426</v>
      </c>
      <c r="H9" s="1"/>
      <c r="I9" s="18">
        <f>B9</f>
        <v>1</v>
      </c>
      <c r="J9" s="19" t="str">
        <f>C9</f>
        <v>Разработка, согласование, утверждение  документации по планировке территории</v>
      </c>
      <c r="K9" s="14"/>
      <c r="L9" s="20" t="str">
        <f>D9</f>
        <v>Из расчета до 50 га</v>
      </c>
      <c r="M9" s="25">
        <f>E9</f>
        <v>699426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3" x14ac:dyDescent="0.25">
      <c r="A10" s="6"/>
      <c r="B10" s="27">
        <v>2</v>
      </c>
      <c r="C10" s="11" t="s">
        <v>23</v>
      </c>
      <c r="D10" s="12" t="s">
        <v>24</v>
      </c>
      <c r="E10" s="12">
        <v>310598</v>
      </c>
      <c r="F10" s="13"/>
      <c r="G10" s="22">
        <v>310598</v>
      </c>
      <c r="H10" s="1"/>
      <c r="I10" s="18">
        <f t="shared" ref="I10:I12" si="0">B10</f>
        <v>2</v>
      </c>
      <c r="J10" s="19" t="str">
        <f t="shared" ref="J10:J12" si="1">C10</f>
        <v xml:space="preserve">Выполнение, согласование инженерно-геодезических изысканий в виде создания и обновления инженерно-топографического плана для подготовки документации по планировке территории и проектирования объекта ТП (с нанесением подземных коммуникаций и сооружений). </v>
      </c>
      <c r="K10" s="14"/>
      <c r="L10" s="20" t="str">
        <f t="shared" ref="L10:L12" si="2">D10</f>
        <v>из расчета до 1000 м</v>
      </c>
      <c r="M10" s="25">
        <f t="shared" ref="M10:M12" si="3">E10</f>
        <v>310598</v>
      </c>
      <c r="N10" s="12"/>
      <c r="O10" s="20">
        <f t="shared" ref="O10:O12" si="4">F10</f>
        <v>0</v>
      </c>
      <c r="P10" s="21">
        <f t="shared" ref="P10:P12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02" x14ac:dyDescent="0.25">
      <c r="A11" s="6"/>
      <c r="B11" s="27">
        <v>3</v>
      </c>
      <c r="C11" s="11" t="s">
        <v>25</v>
      </c>
      <c r="D11" s="12" t="s">
        <v>24</v>
      </c>
      <c r="E11" s="12">
        <v>123732</v>
      </c>
      <c r="F11" s="13">
        <v>1</v>
      </c>
      <c r="G11" s="22">
        <v>123732</v>
      </c>
      <c r="H11" s="1"/>
      <c r="I11" s="18">
        <f t="shared" si="0"/>
        <v>3</v>
      </c>
      <c r="J11" s="19" t="str">
        <f t="shared" si="1"/>
        <v>Выполнение, согласование инженерно-геологических изысканий в виде создания инженерно-геологической съемки для подготовки документации по планировке территории и проектирования объекта.</v>
      </c>
      <c r="K11" s="14"/>
      <c r="L11" s="20" t="str">
        <f t="shared" si="2"/>
        <v>из расчета до 1000 м</v>
      </c>
      <c r="M11" s="25">
        <f t="shared" si="3"/>
        <v>123732</v>
      </c>
      <c r="N11" s="12"/>
      <c r="O11" s="20">
        <f t="shared" si="4"/>
        <v>1</v>
      </c>
      <c r="P11" s="21">
        <f t="shared" si="5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51.75" thickBot="1" x14ac:dyDescent="0.3">
      <c r="A12" s="6"/>
      <c r="B12" s="27">
        <v>4</v>
      </c>
      <c r="C12" s="11" t="s">
        <v>26</v>
      </c>
      <c r="D12" s="12" t="s">
        <v>24</v>
      </c>
      <c r="E12" s="12">
        <v>165605</v>
      </c>
      <c r="F12" s="13">
        <v>1</v>
      </c>
      <c r="G12" s="22">
        <v>165605</v>
      </c>
      <c r="H12" s="1"/>
      <c r="I12" s="18">
        <f t="shared" si="0"/>
        <v>4</v>
      </c>
      <c r="J12" s="19" t="str">
        <f t="shared" si="1"/>
        <v xml:space="preserve">Выполнение исполнительной съемки </v>
      </c>
      <c r="K12" s="14"/>
      <c r="L12" s="20" t="str">
        <f t="shared" si="2"/>
        <v>из расчета до 1000 м</v>
      </c>
      <c r="M12" s="25">
        <f t="shared" si="3"/>
        <v>165605</v>
      </c>
      <c r="N12" s="12"/>
      <c r="O12" s="20">
        <f t="shared" si="4"/>
        <v>1</v>
      </c>
      <c r="P12" s="21">
        <f t="shared" si="5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1" customHeight="1" thickBot="1" x14ac:dyDescent="0.3">
      <c r="A13" s="6"/>
      <c r="B13" s="32" t="s">
        <v>7</v>
      </c>
      <c r="C13" s="33"/>
      <c r="D13" s="33"/>
      <c r="E13" s="33"/>
      <c r="F13" s="34"/>
      <c r="G13" s="15">
        <f>SUM(G9:G12)</f>
        <v>1299361</v>
      </c>
      <c r="H13" s="1"/>
      <c r="I13" s="32" t="s">
        <v>7</v>
      </c>
      <c r="J13" s="33"/>
      <c r="K13" s="33"/>
      <c r="L13" s="33"/>
      <c r="M13" s="33"/>
      <c r="N13" s="33"/>
      <c r="O13" s="34"/>
      <c r="P13" s="15">
        <f>SUM(P9:P12)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6"/>
      <c r="B14" s="45" t="s">
        <v>20</v>
      </c>
      <c r="C14" s="46"/>
      <c r="D14" s="46"/>
      <c r="E14" s="46"/>
      <c r="F14" s="26">
        <v>0.2</v>
      </c>
      <c r="G14" s="16">
        <f>G13*F14</f>
        <v>259872.2</v>
      </c>
      <c r="H14" s="1"/>
      <c r="I14" s="45" t="s">
        <v>20</v>
      </c>
      <c r="J14" s="46"/>
      <c r="K14" s="46"/>
      <c r="L14" s="46"/>
      <c r="M14" s="46"/>
      <c r="N14" s="46"/>
      <c r="O14" s="26">
        <v>0.2</v>
      </c>
      <c r="P14" s="16">
        <f>P13*O14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thickBot="1" x14ac:dyDescent="0.3">
      <c r="A15" s="6"/>
      <c r="B15" s="37" t="s">
        <v>8</v>
      </c>
      <c r="C15" s="38"/>
      <c r="D15" s="38"/>
      <c r="E15" s="38"/>
      <c r="F15" s="39"/>
      <c r="G15" s="17">
        <f>G13+G14</f>
        <v>1559233.2</v>
      </c>
      <c r="H15" s="1"/>
      <c r="I15" s="37" t="s">
        <v>8</v>
      </c>
      <c r="J15" s="38"/>
      <c r="K15" s="38"/>
      <c r="L15" s="38"/>
      <c r="M15" s="38"/>
      <c r="N15" s="38"/>
      <c r="O15" s="39"/>
      <c r="P15" s="17">
        <f>P13+P14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3.75" customHeight="1" x14ac:dyDescent="0.25">
      <c r="B16" s="28" t="s">
        <v>18</v>
      </c>
      <c r="C16" s="28"/>
      <c r="D16" s="28"/>
      <c r="E16" s="28"/>
      <c r="F16" s="28"/>
      <c r="G16" s="28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28" t="s">
        <v>19</v>
      </c>
      <c r="C17" s="28"/>
      <c r="D17" s="28"/>
      <c r="E17" s="28"/>
      <c r="F17" s="28"/>
      <c r="G17" s="28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3">
    <mergeCell ref="B17:G17"/>
    <mergeCell ref="I7:P7"/>
    <mergeCell ref="I13:O13"/>
    <mergeCell ref="B16:G16"/>
    <mergeCell ref="B1:P1"/>
    <mergeCell ref="B3:E3"/>
    <mergeCell ref="B13:F13"/>
    <mergeCell ref="B15:F15"/>
    <mergeCell ref="B4:G4"/>
    <mergeCell ref="B7:G7"/>
    <mergeCell ref="I15:O15"/>
    <mergeCell ref="B14:E14"/>
    <mergeCell ref="I14:N14"/>
  </mergeCells>
  <pageMargins left="0.7" right="0.7" top="0.75" bottom="0.75" header="0.3" footer="0.3"/>
  <pageSetup paperSize="9" orientation="portrait" r:id="rId1"/>
  <ignoredErrors>
    <ignoredError sqref="L9 L10:L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Пользователь Windows</cp:lastModifiedBy>
  <dcterms:created xsi:type="dcterms:W3CDTF">2018-05-22T01:14:50Z</dcterms:created>
  <dcterms:modified xsi:type="dcterms:W3CDTF">2018-10-27T06:33:15Z</dcterms:modified>
</cp:coreProperties>
</file>