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25" windowWidth="1446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Лист1!$A$1:$G$133</definedName>
  </definedNames>
  <calcPr calcId="145621"/>
</workbook>
</file>

<file path=xl/calcChain.xml><?xml version="1.0" encoding="utf-8"?>
<calcChain xmlns="http://schemas.openxmlformats.org/spreadsheetml/2006/main">
  <c r="D133" i="1" l="1"/>
  <c r="C133" i="1"/>
  <c r="D18" i="1" l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17" i="1"/>
  <c r="E24" i="1" l="1"/>
  <c r="F24" i="1" s="1"/>
  <c r="A93" i="1" l="1"/>
  <c r="A94" i="1" s="1"/>
  <c r="A95" i="1" s="1"/>
  <c r="A96" i="1" s="1"/>
  <c r="A98" i="1" s="1"/>
  <c r="A99" i="1" s="1"/>
  <c r="A100" i="1" s="1"/>
  <c r="A101" i="1" s="1"/>
  <c r="A102" i="1" s="1"/>
  <c r="A103" i="1" s="1"/>
  <c r="A104" i="1" s="1"/>
  <c r="A105" i="1" s="1"/>
  <c r="A106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3" i="1" s="1"/>
  <c r="A124" i="1" s="1"/>
  <c r="A126" i="1" s="1"/>
  <c r="A127" i="1" s="1"/>
  <c r="A128" i="1" s="1"/>
  <c r="A129" i="1" s="1"/>
  <c r="A130" i="1" s="1"/>
  <c r="A131" i="1" s="1"/>
  <c r="A132" i="1" s="1"/>
  <c r="A92" i="1"/>
</calcChain>
</file>

<file path=xl/sharedStrings.xml><?xml version="1.0" encoding="utf-8"?>
<sst xmlns="http://schemas.openxmlformats.org/spreadsheetml/2006/main" count="145" uniqueCount="144">
  <si>
    <t>№ п/п</t>
  </si>
  <si>
    <t>В том числе,</t>
  </si>
  <si>
    <t>Стандартизированная ставка, утвержденная в 2011 году, тыс. руб</t>
  </si>
  <si>
    <t>Примечание</t>
  </si>
  <si>
    <t>Затраты на строительство, тыс. руб (без НДС) за единицу в ценах 2001г.</t>
  </si>
  <si>
    <t xml:space="preserve">СМР
</t>
  </si>
  <si>
    <t xml:space="preserve">Обрудование
</t>
  </si>
  <si>
    <t xml:space="preserve">ПИР
</t>
  </si>
  <si>
    <t xml:space="preserve">Прочие
</t>
  </si>
  <si>
    <t>НДС</t>
  </si>
  <si>
    <t>Всего затрат, руб (с НДС) за штуку в ценах 4 квартал 2012г.</t>
  </si>
  <si>
    <t>Строительство ВЛ 0,4 кВ СИП до 35 на железобетонных опорах опорах количество цепей 1 шт. в городской местности</t>
  </si>
  <si>
    <t>Строительство ВЛ 0,4 кВ СИП до 35 на железобетонных опорах опорах количество цепей 1 шт. с вырубкой просеки</t>
  </si>
  <si>
    <t>Строительство ВЛ 0,4 кВ СИП до 50 на железобетонных опорах опорах количество цепей 1 шт. в городской местности</t>
  </si>
  <si>
    <t>Средняя ставка на 2013 год ниже, утвержденной в 2011 году на 40 %</t>
  </si>
  <si>
    <t>Строительство ВЛ 0,4 кВ СИП до 50 на железобетонных опорах опорах количество цепей 1 шт. с вырубкой просеки</t>
  </si>
  <si>
    <t>Строительство ВЛ 0,4 кВ СИП до 50 на железобетонных опорах опорах количество цепей 2 шт. в городской местности</t>
  </si>
  <si>
    <t>Строительство ВЛ 0,4 кВ СИП до 50 на железобетонных опорах опорах количество цепей 2 шт. с вырубкой просеки</t>
  </si>
  <si>
    <t>Строительство ВЛ 0,4 кВ СИП до 70 на железобетонных опорах опорах количество цепей 1 шт. в городской местности</t>
  </si>
  <si>
    <t>Средняя ставка на 2013 год ниже, утвержденной в 2011 году на 53 %</t>
  </si>
  <si>
    <t>Строительство ВЛ 0,4 кВ СИП до 70 на железобетонных опорах опорах количество цепей 1 шт. с вырубкой просеки</t>
  </si>
  <si>
    <t>Строительство ВЛ 0,4 кВ СИП до 70 на железобетонных опорах опорах количество цепей 2 шт. в городской местности</t>
  </si>
  <si>
    <t>Строительство ВЛ 0,4 кВ СИП до 70 на железобетонных опорах опорах количество цепей 2 шт. с вырубкой просеки</t>
  </si>
  <si>
    <t>Строительство ВЛ 0,4 кВ СИП до 95 на железобетонных опорах опорах количество цепей 1 шт. в городской местности</t>
  </si>
  <si>
    <t>Средняя ставка на 2013 год ниже, утвержденной в 2011 году на 50 %</t>
  </si>
  <si>
    <t>Строительство ВЛ 0,4 кВ СИП до 95 на железобетонных опорах опорах количество цепей 1 шт. с вырубкой просеки</t>
  </si>
  <si>
    <t>Строительство ВЛ 0,4 кВ СИП до 95 на железобетонных опорах опорах количество цепей 2 шт. в городской местности</t>
  </si>
  <si>
    <t>Строительство ВЛ 0,4 кВ СИП до 95 на железобетонных опорах опорах количество цепей 2 шт. с вырубкой просеки</t>
  </si>
  <si>
    <t>Строительство одноцепной ВЛ 0,4 кВ проводом марки СИП 35 на деревянный опорах с железобетонными приставками в городской местности</t>
  </si>
  <si>
    <t>Строительство одноцепной ВЛ 0,4 кВ проводом марки СИП 35 на деревянный опорах с железобетонными приставками с  вырубкой просеки</t>
  </si>
  <si>
    <t>Строительство двухцепной ВЛ 0,4 кВ проводом марки СИП 35 на деревянных опорах с железобетонными приставками в городской местности</t>
  </si>
  <si>
    <t>Строительство двухцепной ВЛ 0,4 кВ проводом марки СИП 35 на деревянных опорах с железобетонными приставками с вырубкой просеки</t>
  </si>
  <si>
    <t>Строительство одноцепной ВЛ 0,4 кВ проводом марки СИП 50 на деревянный опорах с железобетонными приставками в городской местности</t>
  </si>
  <si>
    <t>Строительство одноцепной ВЛ 0,4 кВ проводом марки СИП 50 на деревянный опорах с железобетонными приставками с  вырубкой просеки</t>
  </si>
  <si>
    <t>Строительство двухцепной ВЛ 0,4 кВ проводом марки СИП 50 на деревянных опорах с железобетонными приставками в городской местности</t>
  </si>
  <si>
    <t>Строительство двухцепной ВЛ 0,4 кВ проводом марки СИП 50 на деревянных опорах с железобетонными приставками с вырубкой просеки</t>
  </si>
  <si>
    <t>Строительство одноцепной ВЛ 0,4 кВ проводом марки СИП 70 на деревянный опорах с железобетонными приставками в городской местности</t>
  </si>
  <si>
    <t>Строительство одноцепной ВЛ 0,4 кВ проводом марки СИП 70 на деревянный опорах с железобетонными приставками с  вырубкой просеки</t>
  </si>
  <si>
    <t>Строительство двухцепной ВЛ 0,4 кВ проводом марки СИП 70 на деревянных опорах с железобетонными приставками в городской местности</t>
  </si>
  <si>
    <t>Строительство двухцепной ВЛ 0,4 кВ проводом марки СИП 70 на деревянных опорах с железобетонными приставками с вырубкой просеки</t>
  </si>
  <si>
    <t>Строительство одноцепной ВЛ 0,4 кВ проводом марки СИП 95 на деревянный опорах с железобетонными приставками в городской местности</t>
  </si>
  <si>
    <t>Строительство одноцепной ВЛ 0,4 кВ проводом марки СИП 95 на деревянный опорах с железобетонными приставками с  вырубкой просеки</t>
  </si>
  <si>
    <t>Строительство двухцепной ВЛ 0,4 кВ проводом марки СИП 95 на деревянных опорах с железобетонными приставками в городской местности</t>
  </si>
  <si>
    <t>Строительство двухцепной ВЛ 0,4 кВ проводом марки СИП 95 на деревянных опорах с железобетонными приставками с вырубкой просеки</t>
  </si>
  <si>
    <t xml:space="preserve">Строительство ВЛ 0,4 кВ СИП до 35 по существующим  железобетонным опорам   количество цепей 1 шт.  </t>
  </si>
  <si>
    <t xml:space="preserve">Строительство ВЛ 0,4 кВ СИП до 50 по существующим  железобетонным опорам   количество цепей 1 шт.  </t>
  </si>
  <si>
    <t xml:space="preserve">Строительство ВЛ 0,4 кВ СИП до 70 по существующим  железобетонным опорам   количество цепей 1 шт.  </t>
  </si>
  <si>
    <t xml:space="preserve">Строительство ВЛ 0,4 кВ СИП до 35 по существующим  деревянным опорам   количество цепей 1 шт.  </t>
  </si>
  <si>
    <t xml:space="preserve">Строительство ВЛ 0,4 кВ СИП до 50 по существующим  деревянным опорам   количество цепей 1 шт.  </t>
  </si>
  <si>
    <t xml:space="preserve">Строительство ВЛ 0,4 кВ СИП до 70 по существующим  деревянным опорам   количество цепей 1 шт.  </t>
  </si>
  <si>
    <t>Строительство ВЛ 6(10) кВ СИП 50 на железобетонных опорах опорах количество цепей 1 шт. в городской местности</t>
  </si>
  <si>
    <t>Строительство ВЛ 6(10) кВ СИП 50 на железобетонных опорах опорах количество цепей 1 шт. с вырубкой просеки</t>
  </si>
  <si>
    <t>Строительство ВЛ 6(10) кВ СИП 50 на железобетонных опорах опорах количество цепей 2 шт. в городской местности</t>
  </si>
  <si>
    <t>Строительство ВЛ 6(10) кВ СИП 50 на железобетонных опорах опорах количество цепей 2  шт. с вырубкой просеки</t>
  </si>
  <si>
    <t>Строительство ВЛ 6(10) кВ СИП 70 на железобетонных опорах опорах количество цепей 1 шт. в городской местности</t>
  </si>
  <si>
    <t>Строительство ВЛ 6(10) кВ СИП 70 на железобетонных опорах опорах количество цепей 1 шт. с вырубкой просеки</t>
  </si>
  <si>
    <t>Строительство ВЛ 6(10) кВ СИП 70 на железобетонных опорах опорах количество цепей 2 шт. в городской местности</t>
  </si>
  <si>
    <t>Строительство ВЛ 6(10) кВ СИП 70 на железобетонных опорах опорах количество цепей 2  шт. с вырубкой просеки</t>
  </si>
  <si>
    <t>Строительство ВЛ 6(10) кВ СИП 95 на железобетонных опорах опорах количество цепей 1 шт. в городской местности</t>
  </si>
  <si>
    <t>Строительство ВЛ 6(10) кВ СИП 95 на железобетонных опорах опорах количество цепей 1 шт. с вырубкой просеки</t>
  </si>
  <si>
    <t>Строительство ВЛ 6(10) кВ СИП 95 на железобетонных опорах опорах количество цепей 2 шт. в городской местности</t>
  </si>
  <si>
    <t>Строительство ВЛ 6(10) кВ СИП 95 на железобетонных опорах опорах количество цепей 2  шт. с вырубкой просеки</t>
  </si>
  <si>
    <t>Строительство одноцепной ВЛ 6(10) кВ проводом марки СИП 50 на деревянный опорах с железобетонными приставками в городской местности</t>
  </si>
  <si>
    <t>Строительство одноцепной ВЛ 6(10) кВ проводом марки СИП 50 на деревянный опорах с железобетонными приставками с вырубкой просеки</t>
  </si>
  <si>
    <t>Строительство двухцепной ВЛ 6(10) кВ проводом марки СИП 50 на деревянных опорах с железобетонными приставками в городской местности</t>
  </si>
  <si>
    <t>Строительство двухцепной ВЛ 6(10) кВ проводом марки СИП 50 на деревянных опорах с железобетонными приставками с вырубкой просеки</t>
  </si>
  <si>
    <t>Строительство одноцепной ВЛ 6(10) кВ проводом марки СИП 70 на деревянный опорах с железобетонными приставками в городской местности</t>
  </si>
  <si>
    <t>Строительство одноцепной ВЛ 6(10) кВ проводом марки СИП 70 на деревянный опорах с железобетоннымиприставками с вырубкой просеки</t>
  </si>
  <si>
    <t>Строительство двухцепной ВЛ 6(10) кВ проводом марки СИП 70 на деревянных опорах с железобетонными приставками в городской местности</t>
  </si>
  <si>
    <t>Строительство двухцепной ВЛ 6(10) кВ проводом марки СИП 70 на деревянных опорах с железобетонными приставками с вырубкой просеки</t>
  </si>
  <si>
    <t>Строительство одноцепной ВЛ 6(10) кВ проводом марки СИП 95 на деревянный опорах с железобетонными приставками в городской местности</t>
  </si>
  <si>
    <t>Строительство одноцепной ВЛ 6(10) кВ проводом марки СИП 95 на деревянный опорах с железобетонными приставками с вырубкой просеки</t>
  </si>
  <si>
    <t>Строительство двухцепной ВЛ 6(10) кВ проводом марки СИП 95 на деревянных опорах с железобетонными приставками в городской местности</t>
  </si>
  <si>
    <t>Строительство двухцепной ВЛ 6(10) кВ проводом марки СИП 95 на деревянных опорах с железобетонными приставками с вырубкой просеки</t>
  </si>
  <si>
    <t>Установка мачтовой ТП 6(10) кВ 1*40 кВА</t>
  </si>
  <si>
    <t>Установка мачтовой ТП 6(10) кВ 1*63 кВА</t>
  </si>
  <si>
    <t>Установка мачтовой ТП 6(10) кВ 1*100 кВА</t>
  </si>
  <si>
    <t>Установка мачтовой ТП 6(10) кВ 1*160 кВА</t>
  </si>
  <si>
    <t>Установка мачтовой ТП 6(10) кВ 1*250 кВА</t>
  </si>
  <si>
    <t>Строительство КТП 6(10) кВ 1*100 кВА</t>
  </si>
  <si>
    <t>Строительство КТП 6(10) кВ 1*160 кВА</t>
  </si>
  <si>
    <t>Строительство КТП 6(10) кВ 1*250 кВА</t>
  </si>
  <si>
    <t>Строительство КТП 6(10) кВ 1*400 кВА</t>
  </si>
  <si>
    <t>Строительство КТП 6(10) кВ 1*630 кВА</t>
  </si>
  <si>
    <t>Строительство КТП 6(10) кВ 1*1000 кВА</t>
  </si>
  <si>
    <t>Строительство КТП 6(10) кВ 2*250 кВА</t>
  </si>
  <si>
    <t>Строительство КТП 6(10) кВ 2*400 кВА</t>
  </si>
  <si>
    <t>Строительство КТП 6(10) кВ 2*630 кВА</t>
  </si>
  <si>
    <t>Строительство КТП 6(10) кВ 2*1000 кВА</t>
  </si>
  <si>
    <t xml:space="preserve">Строительство  ПС 35/0,4 кВ 1х100 кВА Схема РУ 35 кВ по типовой схеме 3Н             </t>
  </si>
  <si>
    <t xml:space="preserve">Строительство   ПС 35/0,4 кВ 1х250 кВА Схема РУ 35 кВ по типовой схеме 3Н     </t>
  </si>
  <si>
    <t xml:space="preserve">Строительство  ПС 35/0,4 кВ 1х400 кВА Схема РУ 35 кВ по типовой схеме 3Н     </t>
  </si>
  <si>
    <t xml:space="preserve">Строительство  ПС 35/0,4 кВ 1х630 кВА Схема РУ 35 кВ по типовой схеме 3Н     </t>
  </si>
  <si>
    <t>Строительство ПС 35 кВ 1х2500 Схема РУ 35 кВ выполнить по типовой схеме 3Н</t>
  </si>
  <si>
    <t>Строительство ПС 35 кВа 1х4000 Схема РУ 35 кВ выполнить по типовой схеме 3Н</t>
  </si>
  <si>
    <t>Строительство ПС 35 кВ 1х6300 Схема РУ 35 кВ выполнить по типовой схеме 3Н</t>
  </si>
  <si>
    <t>Строительство ПС 35 кВ 1х10000 Схема РУ 35 кВ выполнить по типовой схеме 3Н</t>
  </si>
  <si>
    <t>Строительство ПС 35 кВ 2х2500 Схема РУ 35 кВ выполнить по типовой схеме 5(А)Н</t>
  </si>
  <si>
    <t>Строительство ПС 35 кВ 2х4000 Схема РУ 35 кВ выполнить по типовой схеме 5(А)Н</t>
  </si>
  <si>
    <t>Строительство ПС 35 кВ 2х6300 Схема РУ 35 кВ выполнить по типовой схеме 5(А)Н</t>
  </si>
  <si>
    <t>Строительство ПС 35 кВ 2х10000 Схема РУ 35 кВ выполнить по типовой схеме 5(А)Н</t>
  </si>
  <si>
    <t>Строительство ПС 35 кВ 2х16000 Схема РУ 35 кВ выполнить по типовой схеме 5(А)Н</t>
  </si>
  <si>
    <t xml:space="preserve">Строительство ПС 110 кВ 1х2500 Схема РУ 110 кВ выполнить по типовой схеме 3Н        </t>
  </si>
  <si>
    <t xml:space="preserve">Строительство ПС 110 кВ 1х4000 Схема РУ 110 кВ выполнить по типовой схеме 3Н      </t>
  </si>
  <si>
    <t>Строительство ПС 110 кВ 1х6300 Схема РУ 110 кВ выполнить по типовой схеме 3Н</t>
  </si>
  <si>
    <t>Строительство ПС 110 кВ 1х10000 Схема РУ 110 кВ выполнить по типовой схеме 3Н</t>
  </si>
  <si>
    <t>Строительство ПС 110 кВ 1х16000 Схема РУ 110 кВ выполнить по типовой схеме 3Н</t>
  </si>
  <si>
    <t>Строительство ПС 110 кВ 1х25000 Схема РУ 110 кВ выполнить по типовой схеме 3Н</t>
  </si>
  <si>
    <t>Строительство ПС 110 кВ 1х40000 Схема РУ 110 кВ выполнить по типовой схеме 3Н</t>
  </si>
  <si>
    <t xml:space="preserve">Строительство ПС 110 кВ 2х2500 Схема РУ 110 кВ выполнить по типовой схеме 5(А)Н          </t>
  </si>
  <si>
    <t xml:space="preserve">Строительство ПС 110 кВ 2х4000 Схема РУ 110 кВ выполнить по типовой схеме 5(А)Н         </t>
  </si>
  <si>
    <t>Строительство ПС 110 кВ 2х6300 Схема РУ 110 кВ выполнить по типовой схеме 5(А)Н</t>
  </si>
  <si>
    <t>Строительство ПС 110 кВ 2х10000 Схема РУ 110 кВ выполнить по типовой схеме 5(А)Н</t>
  </si>
  <si>
    <t>Строительство ПС 110 кВ 2х16000 Схема РУ 110 кВ выполнить по типовой схеме 5(А)Н</t>
  </si>
  <si>
    <t>Строительство ПС 110 кВ 2х25000 Схема РУ 110 кВ выполнить по типовой схеме 5(А)Н</t>
  </si>
  <si>
    <t>Строительство ПС 110 кВ 2х40000 Схема РУ 110 кВ выполнить по типовой схеме 5(А)Н</t>
  </si>
  <si>
    <t>Реклоузер 6(10) кВ</t>
  </si>
  <si>
    <t>Реклоузер 35 кВ</t>
  </si>
  <si>
    <t>Строительство блочно-модульного РП  6(10) кВ на 8 отходящих ячеек     на  7 ячеек</t>
  </si>
  <si>
    <t>Строительство блочно-модульного РП 6(10) кВ на 10 отходящих ячеек    на 14 ячеек</t>
  </si>
  <si>
    <t>Строительство блочно-модульного РП 6(10) кВ на 12 отходящих ячеек    на  28 ячеек</t>
  </si>
  <si>
    <t>Строительство блочно-модульного РП 35 кВ на 4 отходящих ячейки</t>
  </si>
  <si>
    <t>Строительство блочно-модульного РП 35 кВ на 8 отходящих ячеек</t>
  </si>
  <si>
    <t>Строительство блочно-модульного РП 35 кВ на 10 отходящих ячеек</t>
  </si>
  <si>
    <t>Строительство блочно-модульного РП 35 кВ на 12 отходящих ячеек</t>
  </si>
  <si>
    <t>на 3 кв 2017</t>
  </si>
  <si>
    <t>к техническому заданию</t>
  </si>
  <si>
    <t>Приложение № 1</t>
  </si>
  <si>
    <t>№___от____________________</t>
  </si>
  <si>
    <t>ДОГОВОРНОЙ ЦЕНЫ</t>
  </si>
  <si>
    <t>При условии поставки МТР подрядчиком</t>
  </si>
  <si>
    <t>Коэффициенты, учитывающие прогнозный уровень цен и лимитированные затраты:</t>
  </si>
  <si>
    <t>1,061 - зимнее удорожание (производство работ в зимнее время)</t>
  </si>
  <si>
    <t>1,03 - непредвиденные затраты</t>
  </si>
  <si>
    <t>1,044 - дефлятор перевода 2018-2019</t>
  </si>
  <si>
    <t>1,0115 - 1/4 дефлятора перевода 2017-2018</t>
  </si>
  <si>
    <t>Вид работ</t>
  </si>
  <si>
    <t>Договорная цена, руб. без НДС</t>
  </si>
  <si>
    <t>Договорная цена, руб. с НДС</t>
  </si>
  <si>
    <t>ПРОТОКОЛ СОГЛАСОВАНИЯ (ВЕДОМОСТЬ)</t>
  </si>
  <si>
    <t>Зам. директора по РиИ                                                                    А.Н. Кулёмин</t>
  </si>
  <si>
    <t>Начальник ОКСиИ                                                                           Г.Ю. Иванина</t>
  </si>
  <si>
    <t>Специалист ОКСиИ                                                                            Н.О. Корсун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</si>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</sst>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</font>
    <font>
      <sz val="10"/>
      <name val="Helv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12"/>
      <name val="Arial"/>
      <family val="2"/>
      <charset val="204"/>
    </font>
    <font>
      <b/>
      <sz val="12"/>
      <color indexed="12"/>
      <name val="Times New Roman"/>
      <family val="1"/>
    </font>
    <font>
      <sz val="10"/>
      <color indexed="12"/>
      <name val="Times New Roman"/>
      <family val="1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10"/>
      <color indexed="10"/>
      <name val="Arial"/>
      <family val="2"/>
      <charset val="204"/>
    </font>
    <font>
      <sz val="13"/>
      <color indexed="10"/>
      <name val="Times New Roman"/>
      <family val="1"/>
      <charset val="204"/>
    </font>
    <font>
      <b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48">
    <xf numFmtId="0" fontId="0" fillId="0" borderId="0" xfId="0"/>
    <xf numFmtId="0" fontId="3" fillId="0" borderId="0" xfId="0" applyFont="1" applyFill="1" applyBorder="1" applyAlignment="1">
      <alignment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2" fontId="12" fillId="0" borderId="1" xfId="0" applyNumberFormat="1" applyFont="1" applyFill="1" applyBorder="1" applyAlignment="1">
      <alignment wrapText="1"/>
    </xf>
    <xf numFmtId="0" fontId="9" fillId="0" borderId="5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wrapText="1"/>
    </xf>
    <xf numFmtId="0" fontId="10" fillId="0" borderId="1" xfId="0" applyFont="1" applyFill="1" applyBorder="1"/>
    <xf numFmtId="0" fontId="10" fillId="0" borderId="2" xfId="0" applyFont="1" applyFill="1" applyBorder="1"/>
    <xf numFmtId="0" fontId="11" fillId="0" borderId="1" xfId="1" applyFont="1" applyFill="1" applyBorder="1"/>
    <xf numFmtId="0" fontId="10" fillId="0" borderId="0" xfId="0" applyFont="1" applyFill="1"/>
    <xf numFmtId="0" fontId="0" fillId="0" borderId="4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0" fontId="10" fillId="0" borderId="3" xfId="0" applyFont="1" applyFill="1" applyBorder="1"/>
    <xf numFmtId="2" fontId="12" fillId="0" borderId="7" xfId="0" applyNumberFormat="1" applyFont="1" applyFill="1" applyBorder="1" applyAlignment="1">
      <alignment wrapText="1"/>
    </xf>
    <xf numFmtId="4" fontId="10" fillId="0" borderId="0" xfId="0" applyNumberFormat="1" applyFont="1" applyFill="1"/>
    <xf numFmtId="2" fontId="10" fillId="0" borderId="0" xfId="0" applyNumberFormat="1" applyFont="1" applyFill="1"/>
    <xf numFmtId="0" fontId="15" fillId="0" borderId="0" xfId="0" applyFont="1" applyFill="1"/>
    <xf numFmtId="0" fontId="16" fillId="0" borderId="0" xfId="0" applyFont="1" applyFill="1" applyAlignment="1">
      <alignment wrapText="1"/>
    </xf>
    <xf numFmtId="2" fontId="15" fillId="0" borderId="0" xfId="0" applyNumberFormat="1" applyFont="1" applyFill="1"/>
    <xf numFmtId="0" fontId="14" fillId="0" borderId="0" xfId="0" applyFont="1" applyFill="1" applyAlignment="1">
      <alignment wrapText="1"/>
    </xf>
    <xf numFmtId="2" fontId="0" fillId="0" borderId="0" xfId="0" applyNumberFormat="1" applyFill="1"/>
    <xf numFmtId="0" fontId="14" fillId="0" borderId="1" xfId="0" applyFont="1" applyFill="1" applyBorder="1" applyAlignment="1">
      <alignment wrapText="1"/>
    </xf>
    <xf numFmtId="0" fontId="14" fillId="0" borderId="0" xfId="0" applyFont="1" applyFill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5 2" xfId="2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7"/>
  <sheetViews>
    <sheetView tabSelected="1" zoomScaleNormal="100" workbookViewId="0">
      <selection activeCell="A140" sqref="A1:N140"/>
    </sheetView>
  </sheetViews>
  <sheetFormatPr defaultRowHeight="11.25" x14ac:dyDescent="0.2"/>
  <cols>
    <col min="1" max="1" width="15.83203125" style="7" customWidth="1"/>
    <col min="2" max="2" width="91.6640625" style="8" customWidth="1"/>
    <col min="3" max="4" width="16.6640625" style="8" customWidth="1"/>
    <col min="5" max="5" width="25.1640625" style="8" hidden="1" customWidth="1"/>
    <col min="6" max="6" width="26.5" style="8" hidden="1" customWidth="1"/>
    <col min="7" max="7" width="14.33203125" style="8" hidden="1" customWidth="1"/>
    <col min="8" max="8" width="20.33203125" style="8" hidden="1" customWidth="1"/>
    <col min="9" max="13" width="19.1640625" style="8" hidden="1" customWidth="1"/>
    <col min="14" max="14" width="14.83203125" style="8" bestFit="1" customWidth="1"/>
    <col min="15" max="250" width="9.33203125" style="8"/>
    <col min="251" max="251" width="91.6640625" style="8" customWidth="1"/>
    <col min="252" max="253" width="12.33203125" style="8" customWidth="1"/>
    <col min="254" max="258" width="19.1640625" style="8" customWidth="1"/>
    <col min="259" max="259" width="12.83203125" style="8" customWidth="1"/>
    <col min="260" max="260" width="17" style="8" customWidth="1"/>
    <col min="261" max="269" width="0" style="8" hidden="1" customWidth="1"/>
    <col min="270" max="270" width="14.83203125" style="8" bestFit="1" customWidth="1"/>
    <col min="271" max="506" width="9.33203125" style="8"/>
    <col min="507" max="507" width="91.6640625" style="8" customWidth="1"/>
    <col min="508" max="509" width="12.33203125" style="8" customWidth="1"/>
    <col min="510" max="514" width="19.1640625" style="8" customWidth="1"/>
    <col min="515" max="515" width="12.83203125" style="8" customWidth="1"/>
    <col min="516" max="516" width="17" style="8" customWidth="1"/>
    <col min="517" max="525" width="0" style="8" hidden="1" customWidth="1"/>
    <col min="526" max="526" width="14.83203125" style="8" bestFit="1" customWidth="1"/>
    <col min="527" max="762" width="9.33203125" style="8"/>
    <col min="763" max="763" width="91.6640625" style="8" customWidth="1"/>
    <col min="764" max="765" width="12.33203125" style="8" customWidth="1"/>
    <col min="766" max="770" width="19.1640625" style="8" customWidth="1"/>
    <col min="771" max="771" width="12.83203125" style="8" customWidth="1"/>
    <col min="772" max="772" width="17" style="8" customWidth="1"/>
    <col min="773" max="781" width="0" style="8" hidden="1" customWidth="1"/>
    <col min="782" max="782" width="14.83203125" style="8" bestFit="1" customWidth="1"/>
    <col min="783" max="1018" width="9.33203125" style="8"/>
    <col min="1019" max="1019" width="91.6640625" style="8" customWidth="1"/>
    <col min="1020" max="1021" width="12.33203125" style="8" customWidth="1"/>
    <col min="1022" max="1026" width="19.1640625" style="8" customWidth="1"/>
    <col min="1027" max="1027" width="12.83203125" style="8" customWidth="1"/>
    <col min="1028" max="1028" width="17" style="8" customWidth="1"/>
    <col min="1029" max="1037" width="0" style="8" hidden="1" customWidth="1"/>
    <col min="1038" max="1038" width="14.83203125" style="8" bestFit="1" customWidth="1"/>
    <col min="1039" max="1274" width="9.33203125" style="8"/>
    <col min="1275" max="1275" width="91.6640625" style="8" customWidth="1"/>
    <col min="1276" max="1277" width="12.33203125" style="8" customWidth="1"/>
    <col min="1278" max="1282" width="19.1640625" style="8" customWidth="1"/>
    <col min="1283" max="1283" width="12.83203125" style="8" customWidth="1"/>
    <col min="1284" max="1284" width="17" style="8" customWidth="1"/>
    <col min="1285" max="1293" width="0" style="8" hidden="1" customWidth="1"/>
    <col min="1294" max="1294" width="14.83203125" style="8" bestFit="1" customWidth="1"/>
    <col min="1295" max="1530" width="9.33203125" style="8"/>
    <col min="1531" max="1531" width="91.6640625" style="8" customWidth="1"/>
    <col min="1532" max="1533" width="12.33203125" style="8" customWidth="1"/>
    <col min="1534" max="1538" width="19.1640625" style="8" customWidth="1"/>
    <col min="1539" max="1539" width="12.83203125" style="8" customWidth="1"/>
    <col min="1540" max="1540" width="17" style="8" customWidth="1"/>
    <col min="1541" max="1549" width="0" style="8" hidden="1" customWidth="1"/>
    <col min="1550" max="1550" width="14.83203125" style="8" bestFit="1" customWidth="1"/>
    <col min="1551" max="1786" width="9.33203125" style="8"/>
    <col min="1787" max="1787" width="91.6640625" style="8" customWidth="1"/>
    <col min="1788" max="1789" width="12.33203125" style="8" customWidth="1"/>
    <col min="1790" max="1794" width="19.1640625" style="8" customWidth="1"/>
    <col min="1795" max="1795" width="12.83203125" style="8" customWidth="1"/>
    <col min="1796" max="1796" width="17" style="8" customWidth="1"/>
    <col min="1797" max="1805" width="0" style="8" hidden="1" customWidth="1"/>
    <col min="1806" max="1806" width="14.83203125" style="8" bestFit="1" customWidth="1"/>
    <col min="1807" max="2042" width="9.33203125" style="8"/>
    <col min="2043" max="2043" width="91.6640625" style="8" customWidth="1"/>
    <col min="2044" max="2045" width="12.33203125" style="8" customWidth="1"/>
    <col min="2046" max="2050" width="19.1640625" style="8" customWidth="1"/>
    <col min="2051" max="2051" width="12.83203125" style="8" customWidth="1"/>
    <col min="2052" max="2052" width="17" style="8" customWidth="1"/>
    <col min="2053" max="2061" width="0" style="8" hidden="1" customWidth="1"/>
    <col min="2062" max="2062" width="14.83203125" style="8" bestFit="1" customWidth="1"/>
    <col min="2063" max="2298" width="9.33203125" style="8"/>
    <col min="2299" max="2299" width="91.6640625" style="8" customWidth="1"/>
    <col min="2300" max="2301" width="12.33203125" style="8" customWidth="1"/>
    <col min="2302" max="2306" width="19.1640625" style="8" customWidth="1"/>
    <col min="2307" max="2307" width="12.83203125" style="8" customWidth="1"/>
    <col min="2308" max="2308" width="17" style="8" customWidth="1"/>
    <col min="2309" max="2317" width="0" style="8" hidden="1" customWidth="1"/>
    <col min="2318" max="2318" width="14.83203125" style="8" bestFit="1" customWidth="1"/>
    <col min="2319" max="2554" width="9.33203125" style="8"/>
    <col min="2555" max="2555" width="91.6640625" style="8" customWidth="1"/>
    <col min="2556" max="2557" width="12.33203125" style="8" customWidth="1"/>
    <col min="2558" max="2562" width="19.1640625" style="8" customWidth="1"/>
    <col min="2563" max="2563" width="12.83203125" style="8" customWidth="1"/>
    <col min="2564" max="2564" width="17" style="8" customWidth="1"/>
    <col min="2565" max="2573" width="0" style="8" hidden="1" customWidth="1"/>
    <col min="2574" max="2574" width="14.83203125" style="8" bestFit="1" customWidth="1"/>
    <col min="2575" max="2810" width="9.33203125" style="8"/>
    <col min="2811" max="2811" width="91.6640625" style="8" customWidth="1"/>
    <col min="2812" max="2813" width="12.33203125" style="8" customWidth="1"/>
    <col min="2814" max="2818" width="19.1640625" style="8" customWidth="1"/>
    <col min="2819" max="2819" width="12.83203125" style="8" customWidth="1"/>
    <col min="2820" max="2820" width="17" style="8" customWidth="1"/>
    <col min="2821" max="2829" width="0" style="8" hidden="1" customWidth="1"/>
    <col min="2830" max="2830" width="14.83203125" style="8" bestFit="1" customWidth="1"/>
    <col min="2831" max="3066" width="9.33203125" style="8"/>
    <col min="3067" max="3067" width="91.6640625" style="8" customWidth="1"/>
    <col min="3068" max="3069" width="12.33203125" style="8" customWidth="1"/>
    <col min="3070" max="3074" width="19.1640625" style="8" customWidth="1"/>
    <col min="3075" max="3075" width="12.83203125" style="8" customWidth="1"/>
    <col min="3076" max="3076" width="17" style="8" customWidth="1"/>
    <col min="3077" max="3085" width="0" style="8" hidden="1" customWidth="1"/>
    <col min="3086" max="3086" width="14.83203125" style="8" bestFit="1" customWidth="1"/>
    <col min="3087" max="3322" width="9.33203125" style="8"/>
    <col min="3323" max="3323" width="91.6640625" style="8" customWidth="1"/>
    <col min="3324" max="3325" width="12.33203125" style="8" customWidth="1"/>
    <col min="3326" max="3330" width="19.1640625" style="8" customWidth="1"/>
    <col min="3331" max="3331" width="12.83203125" style="8" customWidth="1"/>
    <col min="3332" max="3332" width="17" style="8" customWidth="1"/>
    <col min="3333" max="3341" width="0" style="8" hidden="1" customWidth="1"/>
    <col min="3342" max="3342" width="14.83203125" style="8" bestFit="1" customWidth="1"/>
    <col min="3343" max="3578" width="9.33203125" style="8"/>
    <col min="3579" max="3579" width="91.6640625" style="8" customWidth="1"/>
    <col min="3580" max="3581" width="12.33203125" style="8" customWidth="1"/>
    <col min="3582" max="3586" width="19.1640625" style="8" customWidth="1"/>
    <col min="3587" max="3587" width="12.83203125" style="8" customWidth="1"/>
    <col min="3588" max="3588" width="17" style="8" customWidth="1"/>
    <col min="3589" max="3597" width="0" style="8" hidden="1" customWidth="1"/>
    <col min="3598" max="3598" width="14.83203125" style="8" bestFit="1" customWidth="1"/>
    <col min="3599" max="3834" width="9.33203125" style="8"/>
    <col min="3835" max="3835" width="91.6640625" style="8" customWidth="1"/>
    <col min="3836" max="3837" width="12.33203125" style="8" customWidth="1"/>
    <col min="3838" max="3842" width="19.1640625" style="8" customWidth="1"/>
    <col min="3843" max="3843" width="12.83203125" style="8" customWidth="1"/>
    <col min="3844" max="3844" width="17" style="8" customWidth="1"/>
    <col min="3845" max="3853" width="0" style="8" hidden="1" customWidth="1"/>
    <col min="3854" max="3854" width="14.83203125" style="8" bestFit="1" customWidth="1"/>
    <col min="3855" max="4090" width="9.33203125" style="8"/>
    <col min="4091" max="4091" width="91.6640625" style="8" customWidth="1"/>
    <col min="4092" max="4093" width="12.33203125" style="8" customWidth="1"/>
    <col min="4094" max="4098" width="19.1640625" style="8" customWidth="1"/>
    <col min="4099" max="4099" width="12.83203125" style="8" customWidth="1"/>
    <col min="4100" max="4100" width="17" style="8" customWidth="1"/>
    <col min="4101" max="4109" width="0" style="8" hidden="1" customWidth="1"/>
    <col min="4110" max="4110" width="14.83203125" style="8" bestFit="1" customWidth="1"/>
    <col min="4111" max="4346" width="9.33203125" style="8"/>
    <col min="4347" max="4347" width="91.6640625" style="8" customWidth="1"/>
    <col min="4348" max="4349" width="12.33203125" style="8" customWidth="1"/>
    <col min="4350" max="4354" width="19.1640625" style="8" customWidth="1"/>
    <col min="4355" max="4355" width="12.83203125" style="8" customWidth="1"/>
    <col min="4356" max="4356" width="17" style="8" customWidth="1"/>
    <col min="4357" max="4365" width="0" style="8" hidden="1" customWidth="1"/>
    <col min="4366" max="4366" width="14.83203125" style="8" bestFit="1" customWidth="1"/>
    <col min="4367" max="4602" width="9.33203125" style="8"/>
    <col min="4603" max="4603" width="91.6640625" style="8" customWidth="1"/>
    <col min="4604" max="4605" width="12.33203125" style="8" customWidth="1"/>
    <col min="4606" max="4610" width="19.1640625" style="8" customWidth="1"/>
    <col min="4611" max="4611" width="12.83203125" style="8" customWidth="1"/>
    <col min="4612" max="4612" width="17" style="8" customWidth="1"/>
    <col min="4613" max="4621" width="0" style="8" hidden="1" customWidth="1"/>
    <col min="4622" max="4622" width="14.83203125" style="8" bestFit="1" customWidth="1"/>
    <col min="4623" max="4858" width="9.33203125" style="8"/>
    <col min="4859" max="4859" width="91.6640625" style="8" customWidth="1"/>
    <col min="4860" max="4861" width="12.33203125" style="8" customWidth="1"/>
    <col min="4862" max="4866" width="19.1640625" style="8" customWidth="1"/>
    <col min="4867" max="4867" width="12.83203125" style="8" customWidth="1"/>
    <col min="4868" max="4868" width="17" style="8" customWidth="1"/>
    <col min="4869" max="4877" width="0" style="8" hidden="1" customWidth="1"/>
    <col min="4878" max="4878" width="14.83203125" style="8" bestFit="1" customWidth="1"/>
    <col min="4879" max="5114" width="9.33203125" style="8"/>
    <col min="5115" max="5115" width="91.6640625" style="8" customWidth="1"/>
    <col min="5116" max="5117" width="12.33203125" style="8" customWidth="1"/>
    <col min="5118" max="5122" width="19.1640625" style="8" customWidth="1"/>
    <col min="5123" max="5123" width="12.83203125" style="8" customWidth="1"/>
    <col min="5124" max="5124" width="17" style="8" customWidth="1"/>
    <col min="5125" max="5133" width="0" style="8" hidden="1" customWidth="1"/>
    <col min="5134" max="5134" width="14.83203125" style="8" bestFit="1" customWidth="1"/>
    <col min="5135" max="5370" width="9.33203125" style="8"/>
    <col min="5371" max="5371" width="91.6640625" style="8" customWidth="1"/>
    <col min="5372" max="5373" width="12.33203125" style="8" customWidth="1"/>
    <col min="5374" max="5378" width="19.1640625" style="8" customWidth="1"/>
    <col min="5379" max="5379" width="12.83203125" style="8" customWidth="1"/>
    <col min="5380" max="5380" width="17" style="8" customWidth="1"/>
    <col min="5381" max="5389" width="0" style="8" hidden="1" customWidth="1"/>
    <col min="5390" max="5390" width="14.83203125" style="8" bestFit="1" customWidth="1"/>
    <col min="5391" max="5626" width="9.33203125" style="8"/>
    <col min="5627" max="5627" width="91.6640625" style="8" customWidth="1"/>
    <col min="5628" max="5629" width="12.33203125" style="8" customWidth="1"/>
    <col min="5630" max="5634" width="19.1640625" style="8" customWidth="1"/>
    <col min="5635" max="5635" width="12.83203125" style="8" customWidth="1"/>
    <col min="5636" max="5636" width="17" style="8" customWidth="1"/>
    <col min="5637" max="5645" width="0" style="8" hidden="1" customWidth="1"/>
    <col min="5646" max="5646" width="14.83203125" style="8" bestFit="1" customWidth="1"/>
    <col min="5647" max="5882" width="9.33203125" style="8"/>
    <col min="5883" max="5883" width="91.6640625" style="8" customWidth="1"/>
    <col min="5884" max="5885" width="12.33203125" style="8" customWidth="1"/>
    <col min="5886" max="5890" width="19.1640625" style="8" customWidth="1"/>
    <col min="5891" max="5891" width="12.83203125" style="8" customWidth="1"/>
    <col min="5892" max="5892" width="17" style="8" customWidth="1"/>
    <col min="5893" max="5901" width="0" style="8" hidden="1" customWidth="1"/>
    <col min="5902" max="5902" width="14.83203125" style="8" bestFit="1" customWidth="1"/>
    <col min="5903" max="6138" width="9.33203125" style="8"/>
    <col min="6139" max="6139" width="91.6640625" style="8" customWidth="1"/>
    <col min="6140" max="6141" width="12.33203125" style="8" customWidth="1"/>
    <col min="6142" max="6146" width="19.1640625" style="8" customWidth="1"/>
    <col min="6147" max="6147" width="12.83203125" style="8" customWidth="1"/>
    <col min="6148" max="6148" width="17" style="8" customWidth="1"/>
    <col min="6149" max="6157" width="0" style="8" hidden="1" customWidth="1"/>
    <col min="6158" max="6158" width="14.83203125" style="8" bestFit="1" customWidth="1"/>
    <col min="6159" max="6394" width="9.33203125" style="8"/>
    <col min="6395" max="6395" width="91.6640625" style="8" customWidth="1"/>
    <col min="6396" max="6397" width="12.33203125" style="8" customWidth="1"/>
    <col min="6398" max="6402" width="19.1640625" style="8" customWidth="1"/>
    <col min="6403" max="6403" width="12.83203125" style="8" customWidth="1"/>
    <col min="6404" max="6404" width="17" style="8" customWidth="1"/>
    <col min="6405" max="6413" width="0" style="8" hidden="1" customWidth="1"/>
    <col min="6414" max="6414" width="14.83203125" style="8" bestFit="1" customWidth="1"/>
    <col min="6415" max="6650" width="9.33203125" style="8"/>
    <col min="6651" max="6651" width="91.6640625" style="8" customWidth="1"/>
    <col min="6652" max="6653" width="12.33203125" style="8" customWidth="1"/>
    <col min="6654" max="6658" width="19.1640625" style="8" customWidth="1"/>
    <col min="6659" max="6659" width="12.83203125" style="8" customWidth="1"/>
    <col min="6660" max="6660" width="17" style="8" customWidth="1"/>
    <col min="6661" max="6669" width="0" style="8" hidden="1" customWidth="1"/>
    <col min="6670" max="6670" width="14.83203125" style="8" bestFit="1" customWidth="1"/>
    <col min="6671" max="6906" width="9.33203125" style="8"/>
    <col min="6907" max="6907" width="91.6640625" style="8" customWidth="1"/>
    <col min="6908" max="6909" width="12.33203125" style="8" customWidth="1"/>
    <col min="6910" max="6914" width="19.1640625" style="8" customWidth="1"/>
    <col min="6915" max="6915" width="12.83203125" style="8" customWidth="1"/>
    <col min="6916" max="6916" width="17" style="8" customWidth="1"/>
    <col min="6917" max="6925" width="0" style="8" hidden="1" customWidth="1"/>
    <col min="6926" max="6926" width="14.83203125" style="8" bestFit="1" customWidth="1"/>
    <col min="6927" max="7162" width="9.33203125" style="8"/>
    <col min="7163" max="7163" width="91.6640625" style="8" customWidth="1"/>
    <col min="7164" max="7165" width="12.33203125" style="8" customWidth="1"/>
    <col min="7166" max="7170" width="19.1640625" style="8" customWidth="1"/>
    <col min="7171" max="7171" width="12.83203125" style="8" customWidth="1"/>
    <col min="7172" max="7172" width="17" style="8" customWidth="1"/>
    <col min="7173" max="7181" width="0" style="8" hidden="1" customWidth="1"/>
    <col min="7182" max="7182" width="14.83203125" style="8" bestFit="1" customWidth="1"/>
    <col min="7183" max="7418" width="9.33203125" style="8"/>
    <col min="7419" max="7419" width="91.6640625" style="8" customWidth="1"/>
    <col min="7420" max="7421" width="12.33203125" style="8" customWidth="1"/>
    <col min="7422" max="7426" width="19.1640625" style="8" customWidth="1"/>
    <col min="7427" max="7427" width="12.83203125" style="8" customWidth="1"/>
    <col min="7428" max="7428" width="17" style="8" customWidth="1"/>
    <col min="7429" max="7437" width="0" style="8" hidden="1" customWidth="1"/>
    <col min="7438" max="7438" width="14.83203125" style="8" bestFit="1" customWidth="1"/>
    <col min="7439" max="7674" width="9.33203125" style="8"/>
    <col min="7675" max="7675" width="91.6640625" style="8" customWidth="1"/>
    <col min="7676" max="7677" width="12.33203125" style="8" customWidth="1"/>
    <col min="7678" max="7682" width="19.1640625" style="8" customWidth="1"/>
    <col min="7683" max="7683" width="12.83203125" style="8" customWidth="1"/>
    <col min="7684" max="7684" width="17" style="8" customWidth="1"/>
    <col min="7685" max="7693" width="0" style="8" hidden="1" customWidth="1"/>
    <col min="7694" max="7694" width="14.83203125" style="8" bestFit="1" customWidth="1"/>
    <col min="7695" max="7930" width="9.33203125" style="8"/>
    <col min="7931" max="7931" width="91.6640625" style="8" customWidth="1"/>
    <col min="7932" max="7933" width="12.33203125" style="8" customWidth="1"/>
    <col min="7934" max="7938" width="19.1640625" style="8" customWidth="1"/>
    <col min="7939" max="7939" width="12.83203125" style="8" customWidth="1"/>
    <col min="7940" max="7940" width="17" style="8" customWidth="1"/>
    <col min="7941" max="7949" width="0" style="8" hidden="1" customWidth="1"/>
    <col min="7950" max="7950" width="14.83203125" style="8" bestFit="1" customWidth="1"/>
    <col min="7951" max="8186" width="9.33203125" style="8"/>
    <col min="8187" max="8187" width="91.6640625" style="8" customWidth="1"/>
    <col min="8188" max="8189" width="12.33203125" style="8" customWidth="1"/>
    <col min="8190" max="8194" width="19.1640625" style="8" customWidth="1"/>
    <col min="8195" max="8195" width="12.83203125" style="8" customWidth="1"/>
    <col min="8196" max="8196" width="17" style="8" customWidth="1"/>
    <col min="8197" max="8205" width="0" style="8" hidden="1" customWidth="1"/>
    <col min="8206" max="8206" width="14.83203125" style="8" bestFit="1" customWidth="1"/>
    <col min="8207" max="8442" width="9.33203125" style="8"/>
    <col min="8443" max="8443" width="91.6640625" style="8" customWidth="1"/>
    <col min="8444" max="8445" width="12.33203125" style="8" customWidth="1"/>
    <col min="8446" max="8450" width="19.1640625" style="8" customWidth="1"/>
    <col min="8451" max="8451" width="12.83203125" style="8" customWidth="1"/>
    <col min="8452" max="8452" width="17" style="8" customWidth="1"/>
    <col min="8453" max="8461" width="0" style="8" hidden="1" customWidth="1"/>
    <col min="8462" max="8462" width="14.83203125" style="8" bestFit="1" customWidth="1"/>
    <col min="8463" max="8698" width="9.33203125" style="8"/>
    <col min="8699" max="8699" width="91.6640625" style="8" customWidth="1"/>
    <col min="8700" max="8701" width="12.33203125" style="8" customWidth="1"/>
    <col min="8702" max="8706" width="19.1640625" style="8" customWidth="1"/>
    <col min="8707" max="8707" width="12.83203125" style="8" customWidth="1"/>
    <col min="8708" max="8708" width="17" style="8" customWidth="1"/>
    <col min="8709" max="8717" width="0" style="8" hidden="1" customWidth="1"/>
    <col min="8718" max="8718" width="14.83203125" style="8" bestFit="1" customWidth="1"/>
    <col min="8719" max="8954" width="9.33203125" style="8"/>
    <col min="8955" max="8955" width="91.6640625" style="8" customWidth="1"/>
    <col min="8956" max="8957" width="12.33203125" style="8" customWidth="1"/>
    <col min="8958" max="8962" width="19.1640625" style="8" customWidth="1"/>
    <col min="8963" max="8963" width="12.83203125" style="8" customWidth="1"/>
    <col min="8964" max="8964" width="17" style="8" customWidth="1"/>
    <col min="8965" max="8973" width="0" style="8" hidden="1" customWidth="1"/>
    <col min="8974" max="8974" width="14.83203125" style="8" bestFit="1" customWidth="1"/>
    <col min="8975" max="9210" width="9.33203125" style="8"/>
    <col min="9211" max="9211" width="91.6640625" style="8" customWidth="1"/>
    <col min="9212" max="9213" width="12.33203125" style="8" customWidth="1"/>
    <col min="9214" max="9218" width="19.1640625" style="8" customWidth="1"/>
    <col min="9219" max="9219" width="12.83203125" style="8" customWidth="1"/>
    <col min="9220" max="9220" width="17" style="8" customWidth="1"/>
    <col min="9221" max="9229" width="0" style="8" hidden="1" customWidth="1"/>
    <col min="9230" max="9230" width="14.83203125" style="8" bestFit="1" customWidth="1"/>
    <col min="9231" max="9466" width="9.33203125" style="8"/>
    <col min="9467" max="9467" width="91.6640625" style="8" customWidth="1"/>
    <col min="9468" max="9469" width="12.33203125" style="8" customWidth="1"/>
    <col min="9470" max="9474" width="19.1640625" style="8" customWidth="1"/>
    <col min="9475" max="9475" width="12.83203125" style="8" customWidth="1"/>
    <col min="9476" max="9476" width="17" style="8" customWidth="1"/>
    <col min="9477" max="9485" width="0" style="8" hidden="1" customWidth="1"/>
    <col min="9486" max="9486" width="14.83203125" style="8" bestFit="1" customWidth="1"/>
    <col min="9487" max="9722" width="9.33203125" style="8"/>
    <col min="9723" max="9723" width="91.6640625" style="8" customWidth="1"/>
    <col min="9724" max="9725" width="12.33203125" style="8" customWidth="1"/>
    <col min="9726" max="9730" width="19.1640625" style="8" customWidth="1"/>
    <col min="9731" max="9731" width="12.83203125" style="8" customWidth="1"/>
    <col min="9732" max="9732" width="17" style="8" customWidth="1"/>
    <col min="9733" max="9741" width="0" style="8" hidden="1" customWidth="1"/>
    <col min="9742" max="9742" width="14.83203125" style="8" bestFit="1" customWidth="1"/>
    <col min="9743" max="9978" width="9.33203125" style="8"/>
    <col min="9979" max="9979" width="91.6640625" style="8" customWidth="1"/>
    <col min="9980" max="9981" width="12.33203125" style="8" customWidth="1"/>
    <col min="9982" max="9986" width="19.1640625" style="8" customWidth="1"/>
    <col min="9987" max="9987" width="12.83203125" style="8" customWidth="1"/>
    <col min="9988" max="9988" width="17" style="8" customWidth="1"/>
    <col min="9989" max="9997" width="0" style="8" hidden="1" customWidth="1"/>
    <col min="9998" max="9998" width="14.83203125" style="8" bestFit="1" customWidth="1"/>
    <col min="9999" max="10234" width="9.33203125" style="8"/>
    <col min="10235" max="10235" width="91.6640625" style="8" customWidth="1"/>
    <col min="10236" max="10237" width="12.33203125" style="8" customWidth="1"/>
    <col min="10238" max="10242" width="19.1640625" style="8" customWidth="1"/>
    <col min="10243" max="10243" width="12.83203125" style="8" customWidth="1"/>
    <col min="10244" max="10244" width="17" style="8" customWidth="1"/>
    <col min="10245" max="10253" width="0" style="8" hidden="1" customWidth="1"/>
    <col min="10254" max="10254" width="14.83203125" style="8" bestFit="1" customWidth="1"/>
    <col min="10255" max="10490" width="9.33203125" style="8"/>
    <col min="10491" max="10491" width="91.6640625" style="8" customWidth="1"/>
    <col min="10492" max="10493" width="12.33203125" style="8" customWidth="1"/>
    <col min="10494" max="10498" width="19.1640625" style="8" customWidth="1"/>
    <col min="10499" max="10499" width="12.83203125" style="8" customWidth="1"/>
    <col min="10500" max="10500" width="17" style="8" customWidth="1"/>
    <col min="10501" max="10509" width="0" style="8" hidden="1" customWidth="1"/>
    <col min="10510" max="10510" width="14.83203125" style="8" bestFit="1" customWidth="1"/>
    <col min="10511" max="10746" width="9.33203125" style="8"/>
    <col min="10747" max="10747" width="91.6640625" style="8" customWidth="1"/>
    <col min="10748" max="10749" width="12.33203125" style="8" customWidth="1"/>
    <col min="10750" max="10754" width="19.1640625" style="8" customWidth="1"/>
    <col min="10755" max="10755" width="12.83203125" style="8" customWidth="1"/>
    <col min="10756" max="10756" width="17" style="8" customWidth="1"/>
    <col min="10757" max="10765" width="0" style="8" hidden="1" customWidth="1"/>
    <col min="10766" max="10766" width="14.83203125" style="8" bestFit="1" customWidth="1"/>
    <col min="10767" max="11002" width="9.33203125" style="8"/>
    <col min="11003" max="11003" width="91.6640625" style="8" customWidth="1"/>
    <col min="11004" max="11005" width="12.33203125" style="8" customWidth="1"/>
    <col min="11006" max="11010" width="19.1640625" style="8" customWidth="1"/>
    <col min="11011" max="11011" width="12.83203125" style="8" customWidth="1"/>
    <col min="11012" max="11012" width="17" style="8" customWidth="1"/>
    <col min="11013" max="11021" width="0" style="8" hidden="1" customWidth="1"/>
    <col min="11022" max="11022" width="14.83203125" style="8" bestFit="1" customWidth="1"/>
    <col min="11023" max="11258" width="9.33203125" style="8"/>
    <col min="11259" max="11259" width="91.6640625" style="8" customWidth="1"/>
    <col min="11260" max="11261" width="12.33203125" style="8" customWidth="1"/>
    <col min="11262" max="11266" width="19.1640625" style="8" customWidth="1"/>
    <col min="11267" max="11267" width="12.83203125" style="8" customWidth="1"/>
    <col min="11268" max="11268" width="17" style="8" customWidth="1"/>
    <col min="11269" max="11277" width="0" style="8" hidden="1" customWidth="1"/>
    <col min="11278" max="11278" width="14.83203125" style="8" bestFit="1" customWidth="1"/>
    <col min="11279" max="11514" width="9.33203125" style="8"/>
    <col min="11515" max="11515" width="91.6640625" style="8" customWidth="1"/>
    <col min="11516" max="11517" width="12.33203125" style="8" customWidth="1"/>
    <col min="11518" max="11522" width="19.1640625" style="8" customWidth="1"/>
    <col min="11523" max="11523" width="12.83203125" style="8" customWidth="1"/>
    <col min="11524" max="11524" width="17" style="8" customWidth="1"/>
    <col min="11525" max="11533" width="0" style="8" hidden="1" customWidth="1"/>
    <col min="11534" max="11534" width="14.83203125" style="8" bestFit="1" customWidth="1"/>
    <col min="11535" max="11770" width="9.33203125" style="8"/>
    <col min="11771" max="11771" width="91.6640625" style="8" customWidth="1"/>
    <col min="11772" max="11773" width="12.33203125" style="8" customWidth="1"/>
    <col min="11774" max="11778" width="19.1640625" style="8" customWidth="1"/>
    <col min="11779" max="11779" width="12.83203125" style="8" customWidth="1"/>
    <col min="11780" max="11780" width="17" style="8" customWidth="1"/>
    <col min="11781" max="11789" width="0" style="8" hidden="1" customWidth="1"/>
    <col min="11790" max="11790" width="14.83203125" style="8" bestFit="1" customWidth="1"/>
    <col min="11791" max="12026" width="9.33203125" style="8"/>
    <col min="12027" max="12027" width="91.6640625" style="8" customWidth="1"/>
    <col min="12028" max="12029" width="12.33203125" style="8" customWidth="1"/>
    <col min="12030" max="12034" width="19.1640625" style="8" customWidth="1"/>
    <col min="12035" max="12035" width="12.83203125" style="8" customWidth="1"/>
    <col min="12036" max="12036" width="17" style="8" customWidth="1"/>
    <col min="12037" max="12045" width="0" style="8" hidden="1" customWidth="1"/>
    <col min="12046" max="12046" width="14.83203125" style="8" bestFit="1" customWidth="1"/>
    <col min="12047" max="12282" width="9.33203125" style="8"/>
    <col min="12283" max="12283" width="91.6640625" style="8" customWidth="1"/>
    <col min="12284" max="12285" width="12.33203125" style="8" customWidth="1"/>
    <col min="12286" max="12290" width="19.1640625" style="8" customWidth="1"/>
    <col min="12291" max="12291" width="12.83203125" style="8" customWidth="1"/>
    <col min="12292" max="12292" width="17" style="8" customWidth="1"/>
    <col min="12293" max="12301" width="0" style="8" hidden="1" customWidth="1"/>
    <col min="12302" max="12302" width="14.83203125" style="8" bestFit="1" customWidth="1"/>
    <col min="12303" max="12538" width="9.33203125" style="8"/>
    <col min="12539" max="12539" width="91.6640625" style="8" customWidth="1"/>
    <col min="12540" max="12541" width="12.33203125" style="8" customWidth="1"/>
    <col min="12542" max="12546" width="19.1640625" style="8" customWidth="1"/>
    <col min="12547" max="12547" width="12.83203125" style="8" customWidth="1"/>
    <col min="12548" max="12548" width="17" style="8" customWidth="1"/>
    <col min="12549" max="12557" width="0" style="8" hidden="1" customWidth="1"/>
    <col min="12558" max="12558" width="14.83203125" style="8" bestFit="1" customWidth="1"/>
    <col min="12559" max="12794" width="9.33203125" style="8"/>
    <col min="12795" max="12795" width="91.6640625" style="8" customWidth="1"/>
    <col min="12796" max="12797" width="12.33203125" style="8" customWidth="1"/>
    <col min="12798" max="12802" width="19.1640625" style="8" customWidth="1"/>
    <col min="12803" max="12803" width="12.83203125" style="8" customWidth="1"/>
    <col min="12804" max="12804" width="17" style="8" customWidth="1"/>
    <col min="12805" max="12813" width="0" style="8" hidden="1" customWidth="1"/>
    <col min="12814" max="12814" width="14.83203125" style="8" bestFit="1" customWidth="1"/>
    <col min="12815" max="13050" width="9.33203125" style="8"/>
    <col min="13051" max="13051" width="91.6640625" style="8" customWidth="1"/>
    <col min="13052" max="13053" width="12.33203125" style="8" customWidth="1"/>
    <col min="13054" max="13058" width="19.1640625" style="8" customWidth="1"/>
    <col min="13059" max="13059" width="12.83203125" style="8" customWidth="1"/>
    <col min="13060" max="13060" width="17" style="8" customWidth="1"/>
    <col min="13061" max="13069" width="0" style="8" hidden="1" customWidth="1"/>
    <col min="13070" max="13070" width="14.83203125" style="8" bestFit="1" customWidth="1"/>
    <col min="13071" max="13306" width="9.33203125" style="8"/>
    <col min="13307" max="13307" width="91.6640625" style="8" customWidth="1"/>
    <col min="13308" max="13309" width="12.33203125" style="8" customWidth="1"/>
    <col min="13310" max="13314" width="19.1640625" style="8" customWidth="1"/>
    <col min="13315" max="13315" width="12.83203125" style="8" customWidth="1"/>
    <col min="13316" max="13316" width="17" style="8" customWidth="1"/>
    <col min="13317" max="13325" width="0" style="8" hidden="1" customWidth="1"/>
    <col min="13326" max="13326" width="14.83203125" style="8" bestFit="1" customWidth="1"/>
    <col min="13327" max="13562" width="9.33203125" style="8"/>
    <col min="13563" max="13563" width="91.6640625" style="8" customWidth="1"/>
    <col min="13564" max="13565" width="12.33203125" style="8" customWidth="1"/>
    <col min="13566" max="13570" width="19.1640625" style="8" customWidth="1"/>
    <col min="13571" max="13571" width="12.83203125" style="8" customWidth="1"/>
    <col min="13572" max="13572" width="17" style="8" customWidth="1"/>
    <col min="13573" max="13581" width="0" style="8" hidden="1" customWidth="1"/>
    <col min="13582" max="13582" width="14.83203125" style="8" bestFit="1" customWidth="1"/>
    <col min="13583" max="13818" width="9.33203125" style="8"/>
    <col min="13819" max="13819" width="91.6640625" style="8" customWidth="1"/>
    <col min="13820" max="13821" width="12.33203125" style="8" customWidth="1"/>
    <col min="13822" max="13826" width="19.1640625" style="8" customWidth="1"/>
    <col min="13827" max="13827" width="12.83203125" style="8" customWidth="1"/>
    <col min="13828" max="13828" width="17" style="8" customWidth="1"/>
    <col min="13829" max="13837" width="0" style="8" hidden="1" customWidth="1"/>
    <col min="13838" max="13838" width="14.83203125" style="8" bestFit="1" customWidth="1"/>
    <col min="13839" max="14074" width="9.33203125" style="8"/>
    <col min="14075" max="14075" width="91.6640625" style="8" customWidth="1"/>
    <col min="14076" max="14077" width="12.33203125" style="8" customWidth="1"/>
    <col min="14078" max="14082" width="19.1640625" style="8" customWidth="1"/>
    <col min="14083" max="14083" width="12.83203125" style="8" customWidth="1"/>
    <col min="14084" max="14084" width="17" style="8" customWidth="1"/>
    <col min="14085" max="14093" width="0" style="8" hidden="1" customWidth="1"/>
    <col min="14094" max="14094" width="14.83203125" style="8" bestFit="1" customWidth="1"/>
    <col min="14095" max="14330" width="9.33203125" style="8"/>
    <col min="14331" max="14331" width="91.6640625" style="8" customWidth="1"/>
    <col min="14332" max="14333" width="12.33203125" style="8" customWidth="1"/>
    <col min="14334" max="14338" width="19.1640625" style="8" customWidth="1"/>
    <col min="14339" max="14339" width="12.83203125" style="8" customWidth="1"/>
    <col min="14340" max="14340" width="17" style="8" customWidth="1"/>
    <col min="14341" max="14349" width="0" style="8" hidden="1" customWidth="1"/>
    <col min="14350" max="14350" width="14.83203125" style="8" bestFit="1" customWidth="1"/>
    <col min="14351" max="14586" width="9.33203125" style="8"/>
    <col min="14587" max="14587" width="91.6640625" style="8" customWidth="1"/>
    <col min="14588" max="14589" width="12.33203125" style="8" customWidth="1"/>
    <col min="14590" max="14594" width="19.1640625" style="8" customWidth="1"/>
    <col min="14595" max="14595" width="12.83203125" style="8" customWidth="1"/>
    <col min="14596" max="14596" width="17" style="8" customWidth="1"/>
    <col min="14597" max="14605" width="0" style="8" hidden="1" customWidth="1"/>
    <col min="14606" max="14606" width="14.83203125" style="8" bestFit="1" customWidth="1"/>
    <col min="14607" max="14842" width="9.33203125" style="8"/>
    <col min="14843" max="14843" width="91.6640625" style="8" customWidth="1"/>
    <col min="14844" max="14845" width="12.33203125" style="8" customWidth="1"/>
    <col min="14846" max="14850" width="19.1640625" style="8" customWidth="1"/>
    <col min="14851" max="14851" width="12.83203125" style="8" customWidth="1"/>
    <col min="14852" max="14852" width="17" style="8" customWidth="1"/>
    <col min="14853" max="14861" width="0" style="8" hidden="1" customWidth="1"/>
    <col min="14862" max="14862" width="14.83203125" style="8" bestFit="1" customWidth="1"/>
    <col min="14863" max="15098" width="9.33203125" style="8"/>
    <col min="15099" max="15099" width="91.6640625" style="8" customWidth="1"/>
    <col min="15100" max="15101" width="12.33203125" style="8" customWidth="1"/>
    <col min="15102" max="15106" width="19.1640625" style="8" customWidth="1"/>
    <col min="15107" max="15107" width="12.83203125" style="8" customWidth="1"/>
    <col min="15108" max="15108" width="17" style="8" customWidth="1"/>
    <col min="15109" max="15117" width="0" style="8" hidden="1" customWidth="1"/>
    <col min="15118" max="15118" width="14.83203125" style="8" bestFit="1" customWidth="1"/>
    <col min="15119" max="15354" width="9.33203125" style="8"/>
    <col min="15355" max="15355" width="91.6640625" style="8" customWidth="1"/>
    <col min="15356" max="15357" width="12.33203125" style="8" customWidth="1"/>
    <col min="15358" max="15362" width="19.1640625" style="8" customWidth="1"/>
    <col min="15363" max="15363" width="12.83203125" style="8" customWidth="1"/>
    <col min="15364" max="15364" width="17" style="8" customWidth="1"/>
    <col min="15365" max="15373" width="0" style="8" hidden="1" customWidth="1"/>
    <col min="15374" max="15374" width="14.83203125" style="8" bestFit="1" customWidth="1"/>
    <col min="15375" max="15610" width="9.33203125" style="8"/>
    <col min="15611" max="15611" width="91.6640625" style="8" customWidth="1"/>
    <col min="15612" max="15613" width="12.33203125" style="8" customWidth="1"/>
    <col min="15614" max="15618" width="19.1640625" style="8" customWidth="1"/>
    <col min="15619" max="15619" width="12.83203125" style="8" customWidth="1"/>
    <col min="15620" max="15620" width="17" style="8" customWidth="1"/>
    <col min="15621" max="15629" width="0" style="8" hidden="1" customWidth="1"/>
    <col min="15630" max="15630" width="14.83203125" style="8" bestFit="1" customWidth="1"/>
    <col min="15631" max="15866" width="9.33203125" style="8"/>
    <col min="15867" max="15867" width="91.6640625" style="8" customWidth="1"/>
    <col min="15868" max="15869" width="12.33203125" style="8" customWidth="1"/>
    <col min="15870" max="15874" width="19.1640625" style="8" customWidth="1"/>
    <col min="15875" max="15875" width="12.83203125" style="8" customWidth="1"/>
    <col min="15876" max="15876" width="17" style="8" customWidth="1"/>
    <col min="15877" max="15885" width="0" style="8" hidden="1" customWidth="1"/>
    <col min="15886" max="15886" width="14.83203125" style="8" bestFit="1" customWidth="1"/>
    <col min="15887" max="16122" width="9.33203125" style="8"/>
    <col min="16123" max="16123" width="91.6640625" style="8" customWidth="1"/>
    <col min="16124" max="16125" width="12.33203125" style="8" customWidth="1"/>
    <col min="16126" max="16130" width="19.1640625" style="8" customWidth="1"/>
    <col min="16131" max="16131" width="12.83203125" style="8" customWidth="1"/>
    <col min="16132" max="16132" width="17" style="8" customWidth="1"/>
    <col min="16133" max="16141" width="0" style="8" hidden="1" customWidth="1"/>
    <col min="16142" max="16142" width="14.83203125" style="8" bestFit="1" customWidth="1"/>
    <col min="16143" max="16384" width="9.33203125" style="8"/>
  </cols>
  <sheetData>
    <row r="1" spans="1:14" x14ac:dyDescent="0.2">
      <c r="D1" s="9" t="s">
        <v>127</v>
      </c>
      <c r="E1" s="9"/>
      <c r="F1" s="9"/>
      <c r="G1" s="9"/>
    </row>
    <row r="2" spans="1:14" x14ac:dyDescent="0.2">
      <c r="C2" s="10" t="s">
        <v>126</v>
      </c>
      <c r="D2" s="10"/>
      <c r="E2" s="7"/>
      <c r="F2" s="7"/>
      <c r="G2" s="7"/>
    </row>
    <row r="3" spans="1:14" x14ac:dyDescent="0.2">
      <c r="C3" s="9" t="s">
        <v>128</v>
      </c>
      <c r="D3" s="9"/>
      <c r="E3" s="7"/>
      <c r="F3" s="7"/>
      <c r="G3" s="7"/>
    </row>
    <row r="4" spans="1:14" x14ac:dyDescent="0.2">
      <c r="D4" s="7"/>
      <c r="E4" s="7"/>
      <c r="F4" s="7"/>
      <c r="G4" s="7"/>
    </row>
    <row r="5" spans="1:14" x14ac:dyDescent="0.2">
      <c r="B5" s="7" t="s">
        <v>139</v>
      </c>
      <c r="D5" s="7"/>
      <c r="E5" s="7"/>
      <c r="F5" s="7"/>
      <c r="G5" s="7"/>
    </row>
    <row r="6" spans="1:14" x14ac:dyDescent="0.2">
      <c r="B6" s="7" t="s">
        <v>129</v>
      </c>
      <c r="C6" s="11" t="s">
        <v>130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">
      <c r="D7" s="7"/>
      <c r="E7" s="7"/>
      <c r="F7" s="7"/>
      <c r="G7" s="7"/>
    </row>
    <row r="8" spans="1:14" ht="12.75" customHeight="1" x14ac:dyDescent="0.2">
      <c r="B8" s="42" t="s">
        <v>131</v>
      </c>
      <c r="D8" s="7"/>
      <c r="E8" s="7"/>
      <c r="F8" s="7"/>
      <c r="G8" s="7"/>
    </row>
    <row r="9" spans="1:14" x14ac:dyDescent="0.2">
      <c r="B9" s="8" t="s">
        <v>132</v>
      </c>
      <c r="D9" s="7"/>
      <c r="E9" s="7"/>
      <c r="F9" s="7"/>
      <c r="G9" s="7"/>
    </row>
    <row r="10" spans="1:14" x14ac:dyDescent="0.2">
      <c r="B10" s="8" t="s">
        <v>133</v>
      </c>
      <c r="D10" s="7"/>
      <c r="E10" s="7"/>
      <c r="F10" s="7"/>
      <c r="G10" s="7"/>
    </row>
    <row r="11" spans="1:14" x14ac:dyDescent="0.2">
      <c r="B11" s="8" t="s">
        <v>134</v>
      </c>
      <c r="D11" s="7"/>
      <c r="E11" s="7"/>
      <c r="F11" s="7"/>
      <c r="G11" s="7"/>
    </row>
    <row r="12" spans="1:14" x14ac:dyDescent="0.2">
      <c r="B12" s="8" t="s">
        <v>135</v>
      </c>
      <c r="D12" s="7"/>
      <c r="E12" s="7"/>
      <c r="F12" s="7"/>
      <c r="G12" s="7"/>
    </row>
    <row r="13" spans="1:14" ht="12.75" x14ac:dyDescent="0.2">
      <c r="A13" s="12"/>
      <c r="B13" s="1"/>
      <c r="C13" s="13"/>
    </row>
    <row r="14" spans="1:14" x14ac:dyDescent="0.2">
      <c r="B14" s="14"/>
      <c r="C14" s="14"/>
      <c r="D14" s="15"/>
      <c r="I14" s="14"/>
      <c r="J14" s="14"/>
      <c r="K14" s="14"/>
      <c r="L14" s="14"/>
      <c r="M14" s="14"/>
    </row>
    <row r="15" spans="1:14" ht="12.75" customHeight="1" x14ac:dyDescent="0.2">
      <c r="A15" s="44" t="s">
        <v>0</v>
      </c>
      <c r="B15" s="44" t="s">
        <v>136</v>
      </c>
      <c r="C15" s="43" t="s">
        <v>137</v>
      </c>
      <c r="D15" s="43" t="s">
        <v>138</v>
      </c>
      <c r="G15" s="6" t="s">
        <v>2</v>
      </c>
      <c r="H15" s="6" t="s">
        <v>3</v>
      </c>
      <c r="I15" s="6" t="s">
        <v>4</v>
      </c>
      <c r="J15" s="16" t="s">
        <v>1</v>
      </c>
      <c r="K15" s="16"/>
      <c r="L15" s="16"/>
      <c r="M15" s="16"/>
    </row>
    <row r="16" spans="1:14" ht="33.75" customHeight="1" x14ac:dyDescent="0.2">
      <c r="A16" s="44"/>
      <c r="B16" s="44"/>
      <c r="C16" s="43"/>
      <c r="D16" s="43"/>
      <c r="E16" s="17" t="s">
        <v>9</v>
      </c>
      <c r="F16" s="18" t="s">
        <v>10</v>
      </c>
      <c r="G16" s="6"/>
      <c r="H16" s="6"/>
      <c r="I16" s="6"/>
      <c r="J16" s="2" t="s">
        <v>5</v>
      </c>
      <c r="K16" s="2" t="s">
        <v>6</v>
      </c>
      <c r="L16" s="2" t="s">
        <v>7</v>
      </c>
      <c r="M16" s="2" t="s">
        <v>8</v>
      </c>
    </row>
    <row r="17" spans="1:13" s="24" customFormat="1" ht="26.25" x14ac:dyDescent="0.25">
      <c r="A17" s="19">
        <v>1</v>
      </c>
      <c r="B17" s="3" t="s">
        <v>11</v>
      </c>
      <c r="C17" s="41">
        <v>2275660.16</v>
      </c>
      <c r="D17" s="41">
        <f>C17*1.2</f>
        <v>2730792.1920000003</v>
      </c>
      <c r="E17" s="21"/>
      <c r="F17" s="22"/>
      <c r="G17" s="23"/>
      <c r="H17" s="21"/>
      <c r="I17" s="4"/>
      <c r="J17" s="4"/>
      <c r="K17" s="4"/>
      <c r="L17" s="4"/>
      <c r="M17" s="4"/>
    </row>
    <row r="18" spans="1:13" s="24" customFormat="1" ht="25.5" x14ac:dyDescent="0.2">
      <c r="A18" s="19">
        <v>2</v>
      </c>
      <c r="B18" s="3" t="s">
        <v>12</v>
      </c>
      <c r="C18" s="41">
        <v>2958169.94</v>
      </c>
      <c r="D18" s="41">
        <f t="shared" ref="D18:D81" si="0">C18*1.2</f>
        <v>3549803.9279999998</v>
      </c>
      <c r="E18" s="21"/>
      <c r="F18" s="22"/>
      <c r="G18" s="21"/>
      <c r="H18" s="21"/>
      <c r="I18" s="4"/>
      <c r="J18" s="4"/>
      <c r="K18" s="4"/>
      <c r="L18" s="4"/>
      <c r="M18" s="4"/>
    </row>
    <row r="19" spans="1:13" s="24" customFormat="1" ht="25.5" x14ac:dyDescent="0.2">
      <c r="A19" s="19">
        <v>3</v>
      </c>
      <c r="B19" s="3" t="s">
        <v>13</v>
      </c>
      <c r="C19" s="41">
        <v>2580404.75</v>
      </c>
      <c r="D19" s="41">
        <f t="shared" si="0"/>
        <v>3096485.6999999997</v>
      </c>
      <c r="E19" s="21"/>
      <c r="F19" s="22"/>
      <c r="G19" s="25">
        <v>619.38649999999996</v>
      </c>
      <c r="H19" s="26" t="s">
        <v>14</v>
      </c>
      <c r="I19" s="4"/>
      <c r="J19" s="4"/>
      <c r="K19" s="4"/>
      <c r="L19" s="4"/>
      <c r="M19" s="4"/>
    </row>
    <row r="20" spans="1:13" s="24" customFormat="1" ht="25.5" x14ac:dyDescent="0.2">
      <c r="A20" s="19">
        <v>4</v>
      </c>
      <c r="B20" s="3" t="s">
        <v>15</v>
      </c>
      <c r="C20" s="41">
        <v>3258965.68</v>
      </c>
      <c r="D20" s="41">
        <f t="shared" si="0"/>
        <v>3910758.8160000001</v>
      </c>
      <c r="E20" s="21"/>
      <c r="F20" s="22"/>
      <c r="G20" s="27"/>
      <c r="H20" s="26"/>
      <c r="I20" s="4"/>
      <c r="J20" s="4"/>
      <c r="K20" s="4"/>
      <c r="L20" s="4"/>
      <c r="M20" s="4"/>
    </row>
    <row r="21" spans="1:13" s="24" customFormat="1" ht="25.5" x14ac:dyDescent="0.2">
      <c r="A21" s="19">
        <v>5</v>
      </c>
      <c r="B21" s="3" t="s">
        <v>16</v>
      </c>
      <c r="C21" s="41">
        <v>4147790.24</v>
      </c>
      <c r="D21" s="41">
        <f t="shared" si="0"/>
        <v>4977348.2879999997</v>
      </c>
      <c r="E21" s="21"/>
      <c r="F21" s="22"/>
      <c r="G21" s="27"/>
      <c r="H21" s="26"/>
      <c r="I21" s="4"/>
      <c r="J21" s="4"/>
      <c r="K21" s="4"/>
      <c r="L21" s="4"/>
      <c r="M21" s="4"/>
    </row>
    <row r="22" spans="1:13" s="24" customFormat="1" ht="25.5" x14ac:dyDescent="0.2">
      <c r="A22" s="19">
        <v>6</v>
      </c>
      <c r="B22" s="3" t="s">
        <v>17</v>
      </c>
      <c r="C22" s="41">
        <v>4806280.74</v>
      </c>
      <c r="D22" s="41">
        <f t="shared" si="0"/>
        <v>5767536.8880000003</v>
      </c>
      <c r="E22" s="21"/>
      <c r="F22" s="22"/>
      <c r="G22" s="28"/>
      <c r="H22" s="26"/>
      <c r="I22" s="4"/>
      <c r="J22" s="4"/>
      <c r="K22" s="4"/>
      <c r="L22" s="4"/>
      <c r="M22" s="4"/>
    </row>
    <row r="23" spans="1:13" s="24" customFormat="1" ht="25.5" x14ac:dyDescent="0.2">
      <c r="A23" s="19">
        <v>7</v>
      </c>
      <c r="B23" s="3" t="s">
        <v>18</v>
      </c>
      <c r="C23" s="41">
        <v>2407163.15</v>
      </c>
      <c r="D23" s="41">
        <f t="shared" si="0"/>
        <v>2888595.78</v>
      </c>
      <c r="E23" s="21"/>
      <c r="F23" s="22"/>
      <c r="G23" s="25">
        <v>606.14419999999996</v>
      </c>
      <c r="H23" s="26" t="s">
        <v>19</v>
      </c>
      <c r="I23" s="4"/>
      <c r="J23" s="4"/>
      <c r="K23" s="4"/>
      <c r="L23" s="4"/>
      <c r="M23" s="4"/>
    </row>
    <row r="24" spans="1:13" s="24" customFormat="1" ht="25.5" x14ac:dyDescent="0.2">
      <c r="A24" s="19">
        <v>8</v>
      </c>
      <c r="B24" s="3" t="s">
        <v>20</v>
      </c>
      <c r="C24" s="41">
        <v>3087905.41</v>
      </c>
      <c r="D24" s="41">
        <f t="shared" si="0"/>
        <v>3705486.4920000001</v>
      </c>
      <c r="E24" s="21">
        <f>D24*0.18</f>
        <v>666987.56856000004</v>
      </c>
      <c r="F24" s="22">
        <f>D24+E24</f>
        <v>4372474.0605600001</v>
      </c>
      <c r="G24" s="27"/>
      <c r="H24" s="26"/>
      <c r="I24" s="4"/>
      <c r="J24" s="4"/>
      <c r="K24" s="4"/>
      <c r="L24" s="4"/>
      <c r="M24" s="4"/>
    </row>
    <row r="25" spans="1:13" s="24" customFormat="1" ht="25.5" x14ac:dyDescent="0.2">
      <c r="A25" s="19">
        <v>9</v>
      </c>
      <c r="B25" s="3" t="s">
        <v>21</v>
      </c>
      <c r="C25" s="41">
        <v>3908885.07</v>
      </c>
      <c r="D25" s="41">
        <f t="shared" si="0"/>
        <v>4690662.0839999998</v>
      </c>
      <c r="E25" s="21"/>
      <c r="F25" s="22"/>
      <c r="G25" s="27"/>
      <c r="H25" s="26"/>
      <c r="I25" s="4"/>
      <c r="J25" s="4"/>
      <c r="K25" s="4"/>
      <c r="L25" s="4"/>
      <c r="M25" s="4"/>
    </row>
    <row r="26" spans="1:13" s="24" customFormat="1" ht="25.5" x14ac:dyDescent="0.2">
      <c r="A26" s="19">
        <v>10</v>
      </c>
      <c r="B26" s="3" t="s">
        <v>22</v>
      </c>
      <c r="C26" s="41">
        <v>4570303.5599999996</v>
      </c>
      <c r="D26" s="41">
        <f t="shared" si="0"/>
        <v>5484364.2719999989</v>
      </c>
      <c r="E26" s="21"/>
      <c r="F26" s="22"/>
      <c r="G26" s="28"/>
      <c r="H26" s="26"/>
      <c r="I26" s="4"/>
      <c r="J26" s="4"/>
      <c r="K26" s="4"/>
      <c r="L26" s="4"/>
      <c r="M26" s="4"/>
    </row>
    <row r="27" spans="1:13" s="24" customFormat="1" ht="25.5" x14ac:dyDescent="0.2">
      <c r="A27" s="19">
        <v>11</v>
      </c>
      <c r="B27" s="3" t="s">
        <v>23</v>
      </c>
      <c r="C27" s="41">
        <v>3921141.36</v>
      </c>
      <c r="D27" s="41">
        <f t="shared" si="0"/>
        <v>4705369.6319999993</v>
      </c>
      <c r="E27" s="21"/>
      <c r="F27" s="22"/>
      <c r="G27" s="25">
        <v>657.46839999999997</v>
      </c>
      <c r="H27" s="26" t="s">
        <v>24</v>
      </c>
      <c r="I27" s="4"/>
      <c r="J27" s="4"/>
      <c r="K27" s="4"/>
      <c r="L27" s="4"/>
      <c r="M27" s="4"/>
    </row>
    <row r="28" spans="1:13" s="24" customFormat="1" ht="25.5" x14ac:dyDescent="0.2">
      <c r="A28" s="19">
        <v>12</v>
      </c>
      <c r="B28" s="3" t="s">
        <v>25</v>
      </c>
      <c r="C28" s="41">
        <v>4582396.7699999996</v>
      </c>
      <c r="D28" s="41">
        <f t="shared" si="0"/>
        <v>5498876.1239999989</v>
      </c>
      <c r="E28" s="21"/>
      <c r="F28" s="22"/>
      <c r="G28" s="27"/>
      <c r="H28" s="26"/>
      <c r="I28" s="4"/>
      <c r="J28" s="4"/>
      <c r="K28" s="4"/>
      <c r="L28" s="4"/>
      <c r="M28" s="4"/>
    </row>
    <row r="29" spans="1:13" s="24" customFormat="1" ht="25.5" x14ac:dyDescent="0.2">
      <c r="A29" s="19">
        <v>13</v>
      </c>
      <c r="B29" s="3" t="s">
        <v>26</v>
      </c>
      <c r="C29" s="41">
        <v>6829345.0099999998</v>
      </c>
      <c r="D29" s="41">
        <f t="shared" si="0"/>
        <v>8195214.0119999992</v>
      </c>
      <c r="E29" s="21"/>
      <c r="F29" s="22"/>
      <c r="G29" s="27"/>
      <c r="H29" s="26"/>
      <c r="I29" s="4"/>
      <c r="J29" s="4"/>
      <c r="K29" s="4"/>
      <c r="L29" s="4"/>
      <c r="M29" s="4"/>
    </row>
    <row r="30" spans="1:13" s="24" customFormat="1" ht="25.5" x14ac:dyDescent="0.2">
      <c r="A30" s="19">
        <v>14</v>
      </c>
      <c r="B30" s="3" t="s">
        <v>27</v>
      </c>
      <c r="C30" s="41">
        <v>7453314.71</v>
      </c>
      <c r="D30" s="41">
        <f t="shared" si="0"/>
        <v>8943977.6519999988</v>
      </c>
      <c r="E30" s="21"/>
      <c r="F30" s="22"/>
      <c r="G30" s="28"/>
      <c r="H30" s="26"/>
      <c r="I30" s="29"/>
      <c r="J30" s="29"/>
      <c r="K30" s="29"/>
      <c r="L30" s="29"/>
      <c r="M30" s="29"/>
    </row>
    <row r="31" spans="1:13" ht="25.5" x14ac:dyDescent="0.2">
      <c r="A31" s="19">
        <v>15</v>
      </c>
      <c r="B31" s="3" t="s">
        <v>28</v>
      </c>
      <c r="C31" s="41">
        <v>2365521.9300000002</v>
      </c>
      <c r="D31" s="41">
        <f t="shared" si="0"/>
        <v>2838626.3160000001</v>
      </c>
    </row>
    <row r="32" spans="1:13" ht="25.5" x14ac:dyDescent="0.2">
      <c r="A32" s="19">
        <v>16</v>
      </c>
      <c r="B32" s="3" t="s">
        <v>29</v>
      </c>
      <c r="C32" s="41">
        <v>2394089.69</v>
      </c>
      <c r="D32" s="41">
        <f t="shared" si="0"/>
        <v>2872907.628</v>
      </c>
    </row>
    <row r="33" spans="1:14" ht="25.5" x14ac:dyDescent="0.2">
      <c r="A33" s="19">
        <v>17</v>
      </c>
      <c r="B33" s="3" t="s">
        <v>30</v>
      </c>
      <c r="C33" s="41">
        <v>2900230.51</v>
      </c>
      <c r="D33" s="41">
        <f t="shared" si="0"/>
        <v>3480276.6119999997</v>
      </c>
    </row>
    <row r="34" spans="1:14" ht="25.5" x14ac:dyDescent="0.2">
      <c r="A34" s="19">
        <v>18</v>
      </c>
      <c r="B34" s="3" t="s">
        <v>31</v>
      </c>
      <c r="C34" s="41">
        <v>2928798.26</v>
      </c>
      <c r="D34" s="41">
        <f t="shared" si="0"/>
        <v>3514557.9119999995</v>
      </c>
    </row>
    <row r="35" spans="1:14" ht="25.5" x14ac:dyDescent="0.2">
      <c r="A35" s="19">
        <v>19</v>
      </c>
      <c r="B35" s="3" t="s">
        <v>32</v>
      </c>
      <c r="C35" s="41">
        <v>2448324.61</v>
      </c>
      <c r="D35" s="41">
        <f t="shared" si="0"/>
        <v>2937989.5319999997</v>
      </c>
    </row>
    <row r="36" spans="1:14" s="24" customFormat="1" ht="25.5" x14ac:dyDescent="0.2">
      <c r="A36" s="19">
        <v>20</v>
      </c>
      <c r="B36" s="3" t="s">
        <v>33</v>
      </c>
      <c r="C36" s="41">
        <v>2476884.8199999998</v>
      </c>
      <c r="D36" s="41">
        <f t="shared" si="0"/>
        <v>2972261.7839999995</v>
      </c>
    </row>
    <row r="37" spans="1:14" s="24" customFormat="1" ht="25.5" x14ac:dyDescent="0.2">
      <c r="A37" s="19">
        <v>21</v>
      </c>
      <c r="B37" s="3" t="s">
        <v>34</v>
      </c>
      <c r="C37" s="41">
        <v>3066160.68</v>
      </c>
      <c r="D37" s="41">
        <f t="shared" si="0"/>
        <v>3679392.8160000001</v>
      </c>
    </row>
    <row r="38" spans="1:14" s="24" customFormat="1" ht="25.5" x14ac:dyDescent="0.2">
      <c r="A38" s="19">
        <v>22</v>
      </c>
      <c r="B38" s="3" t="s">
        <v>35</v>
      </c>
      <c r="C38" s="41">
        <v>3094728.43</v>
      </c>
      <c r="D38" s="41">
        <f t="shared" si="0"/>
        <v>3713674.1159999999</v>
      </c>
    </row>
    <row r="39" spans="1:14" s="24" customFormat="1" ht="25.5" x14ac:dyDescent="0.2">
      <c r="A39" s="19">
        <v>23</v>
      </c>
      <c r="B39" s="3" t="s">
        <v>36</v>
      </c>
      <c r="C39" s="41">
        <v>2561198.7999999998</v>
      </c>
      <c r="D39" s="41">
        <f t="shared" si="0"/>
        <v>3073438.5599999996</v>
      </c>
    </row>
    <row r="40" spans="1:14" s="24" customFormat="1" ht="25.5" x14ac:dyDescent="0.2">
      <c r="A40" s="19">
        <v>24</v>
      </c>
      <c r="B40" s="3" t="s">
        <v>37</v>
      </c>
      <c r="C40" s="41">
        <v>2648487.75</v>
      </c>
      <c r="D40" s="41">
        <f t="shared" si="0"/>
        <v>3178185.3</v>
      </c>
    </row>
    <row r="41" spans="1:14" s="24" customFormat="1" ht="25.5" x14ac:dyDescent="0.2">
      <c r="A41" s="19">
        <v>25</v>
      </c>
      <c r="B41" s="3" t="s">
        <v>38</v>
      </c>
      <c r="C41" s="41">
        <v>3409056.84</v>
      </c>
      <c r="D41" s="41">
        <f t="shared" si="0"/>
        <v>4090868.2079999996</v>
      </c>
    </row>
    <row r="42" spans="1:14" s="24" customFormat="1" ht="25.5" x14ac:dyDescent="0.2">
      <c r="A42" s="19">
        <v>26</v>
      </c>
      <c r="B42" s="3" t="s">
        <v>39</v>
      </c>
      <c r="C42" s="41">
        <v>3437624.6</v>
      </c>
      <c r="D42" s="41">
        <f t="shared" si="0"/>
        <v>4125149.52</v>
      </c>
    </row>
    <row r="43" spans="1:14" s="24" customFormat="1" ht="25.5" x14ac:dyDescent="0.2">
      <c r="A43" s="19">
        <v>27</v>
      </c>
      <c r="B43" s="3" t="s">
        <v>40</v>
      </c>
      <c r="C43" s="41">
        <v>2800655.24</v>
      </c>
      <c r="D43" s="41">
        <f t="shared" si="0"/>
        <v>3360786.2880000002</v>
      </c>
    </row>
    <row r="44" spans="1:14" s="24" customFormat="1" ht="25.5" x14ac:dyDescent="0.2">
      <c r="A44" s="19">
        <v>28</v>
      </c>
      <c r="B44" s="3" t="s">
        <v>41</v>
      </c>
      <c r="C44" s="41">
        <v>2829215.44</v>
      </c>
      <c r="D44" s="41">
        <f t="shared" si="0"/>
        <v>3395058.5279999999</v>
      </c>
    </row>
    <row r="45" spans="1:14" s="24" customFormat="1" ht="25.5" x14ac:dyDescent="0.2">
      <c r="A45" s="19">
        <v>29</v>
      </c>
      <c r="B45" s="3" t="s">
        <v>42</v>
      </c>
      <c r="C45" s="41">
        <v>3770512.23</v>
      </c>
      <c r="D45" s="41">
        <f t="shared" si="0"/>
        <v>4524614.676</v>
      </c>
      <c r="E45" s="30"/>
      <c r="F45" s="22"/>
      <c r="G45" s="21"/>
      <c r="H45" s="21"/>
      <c r="I45" s="31"/>
      <c r="J45" s="31"/>
      <c r="K45" s="31"/>
      <c r="L45" s="31"/>
      <c r="M45" s="31"/>
    </row>
    <row r="46" spans="1:14" s="24" customFormat="1" ht="25.5" x14ac:dyDescent="0.2">
      <c r="A46" s="19">
        <v>30</v>
      </c>
      <c r="B46" s="3" t="s">
        <v>43</v>
      </c>
      <c r="C46" s="41">
        <v>3799079.99</v>
      </c>
      <c r="D46" s="41">
        <f t="shared" si="0"/>
        <v>4558895.9879999999</v>
      </c>
      <c r="E46" s="30"/>
      <c r="F46" s="22"/>
      <c r="G46" s="21"/>
      <c r="H46" s="21"/>
      <c r="I46" s="4"/>
      <c r="J46" s="4"/>
      <c r="K46" s="4"/>
      <c r="L46" s="4"/>
      <c r="M46" s="4"/>
      <c r="N46" s="32"/>
    </row>
    <row r="47" spans="1:14" s="24" customFormat="1" ht="25.5" x14ac:dyDescent="0.2">
      <c r="A47" s="19">
        <v>31</v>
      </c>
      <c r="B47" s="3" t="s">
        <v>44</v>
      </c>
      <c r="C47" s="41">
        <v>1219894.19</v>
      </c>
      <c r="D47" s="41">
        <f t="shared" si="0"/>
        <v>1463873.0279999999</v>
      </c>
      <c r="E47" s="21"/>
      <c r="F47" s="22"/>
      <c r="G47" s="21"/>
      <c r="H47" s="21"/>
      <c r="I47" s="4"/>
      <c r="J47" s="4"/>
      <c r="K47" s="4"/>
      <c r="L47" s="4"/>
      <c r="M47" s="4"/>
    </row>
    <row r="48" spans="1:14" s="24" customFormat="1" ht="25.5" x14ac:dyDescent="0.2">
      <c r="A48" s="19">
        <v>32</v>
      </c>
      <c r="B48" s="3" t="s">
        <v>45</v>
      </c>
      <c r="C48" s="41">
        <v>1334690.01</v>
      </c>
      <c r="D48" s="41">
        <f t="shared" si="0"/>
        <v>1601628.0119999999</v>
      </c>
      <c r="E48" s="21"/>
      <c r="F48" s="22"/>
      <c r="G48" s="21"/>
      <c r="H48" s="21"/>
      <c r="I48" s="4"/>
      <c r="J48" s="4"/>
      <c r="K48" s="4"/>
      <c r="L48" s="4"/>
      <c r="M48" s="4"/>
    </row>
    <row r="49" spans="1:14" s="24" customFormat="1" ht="25.5" x14ac:dyDescent="0.2">
      <c r="A49" s="19">
        <v>33</v>
      </c>
      <c r="B49" s="3" t="s">
        <v>46</v>
      </c>
      <c r="C49" s="41">
        <v>1392048.16</v>
      </c>
      <c r="D49" s="41">
        <f t="shared" si="0"/>
        <v>1670457.7919999999</v>
      </c>
      <c r="E49" s="21"/>
      <c r="F49" s="22"/>
      <c r="G49" s="21"/>
      <c r="H49" s="21"/>
      <c r="I49" s="4"/>
      <c r="J49" s="4"/>
      <c r="K49" s="4"/>
      <c r="L49" s="4"/>
      <c r="M49" s="4"/>
    </row>
    <row r="50" spans="1:14" s="24" customFormat="1" ht="25.5" x14ac:dyDescent="0.2">
      <c r="A50" s="19">
        <v>34</v>
      </c>
      <c r="B50" s="3" t="s">
        <v>47</v>
      </c>
      <c r="C50" s="41">
        <v>1181379.54</v>
      </c>
      <c r="D50" s="41">
        <f t="shared" si="0"/>
        <v>1417655.4480000001</v>
      </c>
      <c r="E50" s="21"/>
      <c r="F50" s="22"/>
      <c r="G50" s="21"/>
      <c r="H50" s="21"/>
      <c r="I50" s="4"/>
      <c r="J50" s="4"/>
      <c r="K50" s="4"/>
      <c r="L50" s="4"/>
      <c r="M50" s="4"/>
    </row>
    <row r="51" spans="1:14" s="24" customFormat="1" ht="25.5" x14ac:dyDescent="0.2">
      <c r="A51" s="19">
        <v>35</v>
      </c>
      <c r="B51" s="3" t="s">
        <v>48</v>
      </c>
      <c r="C51" s="41">
        <v>1311676.82</v>
      </c>
      <c r="D51" s="41">
        <f t="shared" si="0"/>
        <v>1574012.1840000001</v>
      </c>
      <c r="G51" s="21"/>
      <c r="H51" s="21"/>
      <c r="I51" s="4"/>
      <c r="J51" s="4"/>
      <c r="K51" s="4"/>
      <c r="L51" s="4"/>
      <c r="M51" s="4"/>
    </row>
    <row r="52" spans="1:14" s="24" customFormat="1" ht="25.5" x14ac:dyDescent="0.2">
      <c r="A52" s="19">
        <v>36</v>
      </c>
      <c r="B52" s="3" t="s">
        <v>49</v>
      </c>
      <c r="C52" s="41">
        <v>1359719.41</v>
      </c>
      <c r="D52" s="41">
        <f t="shared" si="0"/>
        <v>1631663.2919999999</v>
      </c>
      <c r="G52" s="21"/>
      <c r="H52" s="21"/>
      <c r="I52" s="4"/>
      <c r="J52" s="4"/>
      <c r="K52" s="4"/>
      <c r="L52" s="4"/>
      <c r="M52" s="4"/>
    </row>
    <row r="53" spans="1:14" s="24" customFormat="1" ht="25.5" x14ac:dyDescent="0.2">
      <c r="A53" s="19">
        <v>37</v>
      </c>
      <c r="B53" s="3" t="s">
        <v>50</v>
      </c>
      <c r="C53" s="41">
        <v>2775475.59</v>
      </c>
      <c r="D53" s="41">
        <f t="shared" si="0"/>
        <v>3330570.7079999996</v>
      </c>
      <c r="G53" s="21"/>
      <c r="H53" s="21"/>
      <c r="I53" s="4"/>
      <c r="J53" s="4"/>
      <c r="K53" s="4"/>
      <c r="L53" s="4"/>
      <c r="M53" s="4"/>
      <c r="N53" s="33"/>
    </row>
    <row r="54" spans="1:14" s="24" customFormat="1" ht="25.5" x14ac:dyDescent="0.2">
      <c r="A54" s="19">
        <v>38</v>
      </c>
      <c r="B54" s="3" t="s">
        <v>51</v>
      </c>
      <c r="C54" s="41">
        <v>3451599.83</v>
      </c>
      <c r="D54" s="41">
        <f t="shared" si="0"/>
        <v>4141919.7960000001</v>
      </c>
      <c r="G54" s="21"/>
      <c r="H54" s="21"/>
      <c r="I54" s="4"/>
      <c r="J54" s="4"/>
      <c r="K54" s="4"/>
      <c r="L54" s="4"/>
      <c r="M54" s="4"/>
    </row>
    <row r="55" spans="1:14" s="24" customFormat="1" ht="25.5" x14ac:dyDescent="0.2">
      <c r="A55" s="19">
        <v>39</v>
      </c>
      <c r="B55" s="3" t="s">
        <v>52</v>
      </c>
      <c r="C55" s="41">
        <v>2625247.1800000002</v>
      </c>
      <c r="D55" s="41">
        <f t="shared" si="0"/>
        <v>3150296.6159999999</v>
      </c>
      <c r="G55" s="21"/>
      <c r="H55" s="21"/>
      <c r="I55" s="4"/>
      <c r="J55" s="4"/>
      <c r="K55" s="4"/>
      <c r="L55" s="4"/>
      <c r="M55" s="4"/>
    </row>
    <row r="56" spans="1:14" s="24" customFormat="1" ht="25.5" x14ac:dyDescent="0.2">
      <c r="A56" s="19">
        <v>40</v>
      </c>
      <c r="B56" s="3" t="s">
        <v>53</v>
      </c>
      <c r="C56" s="41">
        <v>3303130.25</v>
      </c>
      <c r="D56" s="41">
        <f t="shared" si="0"/>
        <v>3963756.3</v>
      </c>
      <c r="G56" s="21"/>
      <c r="H56" s="21"/>
      <c r="I56" s="4"/>
      <c r="J56" s="4"/>
      <c r="K56" s="4"/>
      <c r="L56" s="4"/>
      <c r="M56" s="4"/>
    </row>
    <row r="57" spans="1:14" s="24" customFormat="1" ht="25.5" x14ac:dyDescent="0.2">
      <c r="A57" s="19">
        <v>41</v>
      </c>
      <c r="B57" s="3" t="s">
        <v>54</v>
      </c>
      <c r="C57" s="41">
        <v>3346334.05</v>
      </c>
      <c r="D57" s="41">
        <f t="shared" si="0"/>
        <v>4015600.8599999994</v>
      </c>
      <c r="G57" s="21"/>
      <c r="H57" s="21"/>
      <c r="I57" s="4"/>
      <c r="J57" s="4"/>
      <c r="K57" s="4"/>
      <c r="L57" s="4"/>
      <c r="M57" s="4"/>
    </row>
    <row r="58" spans="1:14" s="24" customFormat="1" ht="25.5" x14ac:dyDescent="0.2">
      <c r="A58" s="19">
        <v>42</v>
      </c>
      <c r="B58" s="3" t="s">
        <v>55</v>
      </c>
      <c r="C58" s="41">
        <v>4015064.65</v>
      </c>
      <c r="D58" s="41">
        <f t="shared" si="0"/>
        <v>4818077.58</v>
      </c>
      <c r="G58" s="21"/>
      <c r="H58" s="21"/>
      <c r="I58" s="4"/>
      <c r="J58" s="4"/>
      <c r="K58" s="4"/>
      <c r="L58" s="4"/>
      <c r="M58" s="4"/>
    </row>
    <row r="59" spans="1:14" s="24" customFormat="1" ht="25.5" x14ac:dyDescent="0.2">
      <c r="A59" s="19">
        <v>43</v>
      </c>
      <c r="B59" s="3" t="s">
        <v>56</v>
      </c>
      <c r="C59" s="41">
        <v>4034004.55</v>
      </c>
      <c r="D59" s="41">
        <f t="shared" si="0"/>
        <v>4840805.46</v>
      </c>
      <c r="G59" s="21"/>
      <c r="H59" s="21"/>
      <c r="I59" s="4"/>
      <c r="J59" s="4"/>
      <c r="K59" s="4"/>
      <c r="L59" s="4"/>
      <c r="M59" s="4"/>
    </row>
    <row r="60" spans="1:14" s="24" customFormat="1" ht="25.5" x14ac:dyDescent="0.2">
      <c r="A60" s="19">
        <v>44</v>
      </c>
      <c r="B60" s="3" t="s">
        <v>57</v>
      </c>
      <c r="C60" s="41">
        <v>4693923.6399999997</v>
      </c>
      <c r="D60" s="41">
        <f t="shared" si="0"/>
        <v>5632708.3679999998</v>
      </c>
      <c r="G60" s="21"/>
      <c r="H60" s="21"/>
      <c r="I60" s="4"/>
      <c r="J60" s="4"/>
      <c r="K60" s="4"/>
      <c r="L60" s="4"/>
      <c r="M60" s="4"/>
    </row>
    <row r="61" spans="1:14" s="24" customFormat="1" ht="25.5" x14ac:dyDescent="0.2">
      <c r="A61" s="19">
        <v>45</v>
      </c>
      <c r="B61" s="3" t="s">
        <v>58</v>
      </c>
      <c r="C61" s="41">
        <v>4260569.8499999996</v>
      </c>
      <c r="D61" s="41">
        <f t="shared" si="0"/>
        <v>5112683.8199999994</v>
      </c>
      <c r="G61" s="21"/>
      <c r="H61" s="21"/>
      <c r="I61" s="4"/>
      <c r="J61" s="4"/>
      <c r="K61" s="4"/>
      <c r="L61" s="4"/>
      <c r="M61" s="4"/>
    </row>
    <row r="62" spans="1:14" s="24" customFormat="1" ht="25.5" x14ac:dyDescent="0.2">
      <c r="A62" s="19">
        <v>46</v>
      </c>
      <c r="B62" s="3" t="s">
        <v>59</v>
      </c>
      <c r="C62" s="41">
        <v>4917453.9000000004</v>
      </c>
      <c r="D62" s="41">
        <f t="shared" si="0"/>
        <v>5900944.6800000006</v>
      </c>
      <c r="G62" s="21"/>
      <c r="H62" s="21"/>
      <c r="I62" s="4"/>
      <c r="J62" s="4"/>
      <c r="K62" s="4"/>
      <c r="L62" s="4"/>
      <c r="M62" s="4"/>
    </row>
    <row r="63" spans="1:14" s="24" customFormat="1" ht="25.5" x14ac:dyDescent="0.2">
      <c r="A63" s="19">
        <v>47</v>
      </c>
      <c r="B63" s="3" t="s">
        <v>60</v>
      </c>
      <c r="C63" s="41">
        <v>5862381.8399999999</v>
      </c>
      <c r="D63" s="41">
        <f t="shared" si="0"/>
        <v>7034858.2079999996</v>
      </c>
      <c r="G63" s="21"/>
      <c r="H63" s="21"/>
      <c r="I63" s="4"/>
      <c r="J63" s="4"/>
      <c r="K63" s="4"/>
      <c r="L63" s="4"/>
      <c r="M63" s="4"/>
    </row>
    <row r="64" spans="1:14" s="24" customFormat="1" ht="25.5" x14ac:dyDescent="0.2">
      <c r="A64" s="19">
        <v>48</v>
      </c>
      <c r="B64" s="3" t="s">
        <v>61</v>
      </c>
      <c r="C64" s="41">
        <v>6498783.6900000004</v>
      </c>
      <c r="D64" s="41">
        <f t="shared" si="0"/>
        <v>7798540.4280000003</v>
      </c>
      <c r="G64" s="21"/>
      <c r="H64" s="21"/>
      <c r="I64" s="4"/>
      <c r="J64" s="4"/>
      <c r="K64" s="4"/>
      <c r="L64" s="4"/>
      <c r="M64" s="4"/>
    </row>
    <row r="65" spans="1:14" s="24" customFormat="1" ht="25.5" x14ac:dyDescent="0.2">
      <c r="A65" s="19">
        <v>49</v>
      </c>
      <c r="B65" s="3" t="s">
        <v>62</v>
      </c>
      <c r="C65" s="41">
        <v>2002350.13</v>
      </c>
      <c r="D65" s="41">
        <f t="shared" si="0"/>
        <v>2402820.156</v>
      </c>
      <c r="G65" s="21"/>
      <c r="H65" s="21"/>
      <c r="I65" s="4"/>
      <c r="J65" s="4"/>
      <c r="K65" s="4"/>
      <c r="L65" s="4"/>
      <c r="M65" s="4"/>
    </row>
    <row r="66" spans="1:14" s="24" customFormat="1" ht="25.5" x14ac:dyDescent="0.2">
      <c r="A66" s="19">
        <v>50</v>
      </c>
      <c r="B66" s="3" t="s">
        <v>63</v>
      </c>
      <c r="C66" s="41">
        <v>2130882.37</v>
      </c>
      <c r="D66" s="41">
        <f t="shared" si="0"/>
        <v>2557058.844</v>
      </c>
      <c r="G66" s="21"/>
      <c r="H66" s="21"/>
      <c r="I66" s="4"/>
      <c r="J66" s="4"/>
      <c r="K66" s="4"/>
      <c r="L66" s="4"/>
      <c r="M66" s="4"/>
    </row>
    <row r="67" spans="1:14" s="24" customFormat="1" ht="25.5" x14ac:dyDescent="0.2">
      <c r="A67" s="19">
        <v>51</v>
      </c>
      <c r="B67" s="3" t="s">
        <v>64</v>
      </c>
      <c r="C67" s="41">
        <v>3562642.1</v>
      </c>
      <c r="D67" s="41">
        <f t="shared" si="0"/>
        <v>4275170.5199999996</v>
      </c>
      <c r="G67" s="21"/>
      <c r="H67" s="21"/>
      <c r="I67" s="4"/>
      <c r="J67" s="4"/>
      <c r="K67" s="4"/>
      <c r="L67" s="4"/>
      <c r="M67" s="4"/>
    </row>
    <row r="68" spans="1:14" s="24" customFormat="1" ht="25.5" x14ac:dyDescent="0.2">
      <c r="A68" s="19">
        <v>52</v>
      </c>
      <c r="B68" s="3" t="s">
        <v>65</v>
      </c>
      <c r="C68" s="41">
        <v>3691159.24</v>
      </c>
      <c r="D68" s="41">
        <f t="shared" si="0"/>
        <v>4429391.0880000005</v>
      </c>
      <c r="G68" s="21"/>
      <c r="H68" s="21"/>
      <c r="I68" s="4"/>
      <c r="J68" s="4"/>
      <c r="K68" s="4"/>
      <c r="L68" s="4"/>
      <c r="M68" s="4"/>
    </row>
    <row r="69" spans="1:14" s="24" customFormat="1" ht="25.5" x14ac:dyDescent="0.2">
      <c r="A69" s="19">
        <v>53</v>
      </c>
      <c r="B69" s="3" t="s">
        <v>66</v>
      </c>
      <c r="C69" s="41">
        <v>2315612.4700000002</v>
      </c>
      <c r="D69" s="41">
        <f t="shared" si="0"/>
        <v>2778734.9640000002</v>
      </c>
      <c r="G69" s="21"/>
      <c r="H69" s="21"/>
      <c r="I69" s="4"/>
      <c r="J69" s="4"/>
      <c r="K69" s="4"/>
      <c r="L69" s="4"/>
      <c r="M69" s="4"/>
    </row>
    <row r="70" spans="1:14" s="24" customFormat="1" ht="25.5" x14ac:dyDescent="0.2">
      <c r="A70" s="19">
        <v>54</v>
      </c>
      <c r="B70" s="3" t="s">
        <v>67</v>
      </c>
      <c r="C70" s="41">
        <v>2375785.5499999998</v>
      </c>
      <c r="D70" s="41">
        <f t="shared" si="0"/>
        <v>2850942.6599999997</v>
      </c>
      <c r="G70" s="21"/>
      <c r="H70" s="21"/>
      <c r="I70" s="4"/>
      <c r="J70" s="4"/>
      <c r="K70" s="4"/>
      <c r="L70" s="4"/>
      <c r="M70" s="4"/>
    </row>
    <row r="71" spans="1:14" s="24" customFormat="1" ht="25.5" x14ac:dyDescent="0.2">
      <c r="A71" s="19">
        <v>55</v>
      </c>
      <c r="B71" s="3" t="s">
        <v>68</v>
      </c>
      <c r="C71" s="41">
        <v>4052433.34</v>
      </c>
      <c r="D71" s="41">
        <f t="shared" si="0"/>
        <v>4862920.0079999994</v>
      </c>
      <c r="G71" s="21"/>
      <c r="H71" s="21"/>
      <c r="I71" s="4"/>
      <c r="J71" s="4"/>
      <c r="K71" s="4"/>
      <c r="L71" s="4"/>
      <c r="M71" s="4"/>
    </row>
    <row r="72" spans="1:14" s="24" customFormat="1" ht="25.5" x14ac:dyDescent="0.2">
      <c r="A72" s="19">
        <v>56</v>
      </c>
      <c r="B72" s="3" t="s">
        <v>69</v>
      </c>
      <c r="C72" s="41">
        <v>4180965.59</v>
      </c>
      <c r="D72" s="41">
        <f t="shared" si="0"/>
        <v>5017158.7079999996</v>
      </c>
      <c r="G72" s="21"/>
      <c r="H72" s="21"/>
      <c r="I72" s="4"/>
      <c r="J72" s="4"/>
      <c r="K72" s="4"/>
      <c r="L72" s="4"/>
      <c r="M72" s="4"/>
    </row>
    <row r="73" spans="1:14" s="24" customFormat="1" ht="25.5" x14ac:dyDescent="0.2">
      <c r="A73" s="19">
        <v>57</v>
      </c>
      <c r="B73" s="3" t="s">
        <v>70</v>
      </c>
      <c r="C73" s="41">
        <v>2450740.0299999998</v>
      </c>
      <c r="D73" s="41">
        <f t="shared" si="0"/>
        <v>2940888.0359999998</v>
      </c>
      <c r="G73" s="21"/>
      <c r="H73" s="21"/>
      <c r="I73" s="4"/>
      <c r="J73" s="4"/>
      <c r="K73" s="4"/>
      <c r="L73" s="4"/>
      <c r="M73" s="4"/>
    </row>
    <row r="74" spans="1:14" s="24" customFormat="1" ht="25.5" x14ac:dyDescent="0.2">
      <c r="A74" s="19">
        <v>58</v>
      </c>
      <c r="B74" s="3" t="s">
        <v>71</v>
      </c>
      <c r="C74" s="41">
        <v>2579264.7200000002</v>
      </c>
      <c r="D74" s="41">
        <f t="shared" si="0"/>
        <v>3095117.6640000003</v>
      </c>
      <c r="G74" s="21"/>
      <c r="H74" s="21"/>
      <c r="I74" s="4"/>
      <c r="J74" s="4"/>
      <c r="K74" s="4"/>
      <c r="L74" s="4"/>
      <c r="M74" s="4"/>
    </row>
    <row r="75" spans="1:14" s="24" customFormat="1" ht="25.5" x14ac:dyDescent="0.2">
      <c r="A75" s="19">
        <v>59</v>
      </c>
      <c r="B75" s="3" t="s">
        <v>72</v>
      </c>
      <c r="C75" s="41">
        <v>4459391.68</v>
      </c>
      <c r="D75" s="41">
        <f t="shared" si="0"/>
        <v>5351270.0159999998</v>
      </c>
      <c r="G75" s="21"/>
      <c r="H75" s="21"/>
      <c r="I75" s="4"/>
      <c r="J75" s="4"/>
      <c r="K75" s="4"/>
      <c r="L75" s="4"/>
      <c r="M75" s="4"/>
    </row>
    <row r="76" spans="1:14" s="24" customFormat="1" ht="25.5" x14ac:dyDescent="0.2">
      <c r="A76" s="19">
        <v>60</v>
      </c>
      <c r="B76" s="3" t="s">
        <v>73</v>
      </c>
      <c r="C76" s="41">
        <v>4587916.37</v>
      </c>
      <c r="D76" s="41">
        <f t="shared" si="0"/>
        <v>5505499.6440000003</v>
      </c>
      <c r="G76" s="21"/>
      <c r="H76" s="21"/>
      <c r="I76" s="4"/>
      <c r="J76" s="4"/>
      <c r="K76" s="4"/>
      <c r="L76" s="4"/>
      <c r="M76" s="4"/>
    </row>
    <row r="77" spans="1:14" s="34" customFormat="1" ht="16.5" x14ac:dyDescent="0.25">
      <c r="A77" s="19">
        <v>61</v>
      </c>
      <c r="B77" s="3" t="s">
        <v>74</v>
      </c>
      <c r="C77" s="41">
        <v>1092623.1000000001</v>
      </c>
      <c r="D77" s="41">
        <f t="shared" si="0"/>
        <v>1311147.72</v>
      </c>
      <c r="I77" s="35"/>
      <c r="J77" s="35"/>
      <c r="K77" s="35"/>
      <c r="L77" s="35"/>
      <c r="M77" s="35"/>
      <c r="N77" s="36"/>
    </row>
    <row r="78" spans="1:14" s="34" customFormat="1" ht="16.5" x14ac:dyDescent="0.25">
      <c r="A78" s="19">
        <v>62</v>
      </c>
      <c r="B78" s="3" t="s">
        <v>75</v>
      </c>
      <c r="C78" s="41">
        <v>1287027.3600000001</v>
      </c>
      <c r="D78" s="41">
        <f t="shared" si="0"/>
        <v>1544432.8320000002</v>
      </c>
      <c r="I78" s="35"/>
      <c r="J78" s="35"/>
      <c r="K78" s="35"/>
      <c r="L78" s="35"/>
      <c r="M78" s="35"/>
      <c r="N78" s="36"/>
    </row>
    <row r="79" spans="1:14" s="34" customFormat="1" ht="16.5" x14ac:dyDescent="0.25">
      <c r="A79" s="19">
        <v>63</v>
      </c>
      <c r="B79" s="3" t="s">
        <v>76</v>
      </c>
      <c r="C79" s="41">
        <v>1596636.81</v>
      </c>
      <c r="D79" s="41">
        <f t="shared" si="0"/>
        <v>1915964.172</v>
      </c>
      <c r="I79" s="35"/>
      <c r="J79" s="35"/>
      <c r="K79" s="35"/>
      <c r="L79" s="35"/>
      <c r="M79" s="35"/>
      <c r="N79" s="36"/>
    </row>
    <row r="80" spans="1:14" s="34" customFormat="1" ht="16.5" x14ac:dyDescent="0.25">
      <c r="A80" s="19">
        <v>64</v>
      </c>
      <c r="B80" s="3" t="s">
        <v>77</v>
      </c>
      <c r="C80" s="41">
        <v>1744060.15</v>
      </c>
      <c r="D80" s="41">
        <f t="shared" si="0"/>
        <v>2092872.1799999997</v>
      </c>
      <c r="I80" s="35"/>
      <c r="J80" s="35"/>
      <c r="K80" s="35"/>
      <c r="L80" s="35"/>
      <c r="M80" s="35"/>
      <c r="N80" s="36"/>
    </row>
    <row r="81" spans="1:14" s="34" customFormat="1" ht="16.5" x14ac:dyDescent="0.25">
      <c r="A81" s="19">
        <v>65</v>
      </c>
      <c r="B81" s="3" t="s">
        <v>78</v>
      </c>
      <c r="C81" s="41">
        <v>2407338.39</v>
      </c>
      <c r="D81" s="41">
        <f t="shared" si="0"/>
        <v>2888806.068</v>
      </c>
      <c r="I81" s="35"/>
      <c r="J81" s="35"/>
      <c r="K81" s="35"/>
      <c r="L81" s="35"/>
      <c r="M81" s="35"/>
      <c r="N81" s="36"/>
    </row>
    <row r="82" spans="1:14" ht="16.5" x14ac:dyDescent="0.25">
      <c r="A82" s="19">
        <v>66</v>
      </c>
      <c r="B82" s="3" t="s">
        <v>79</v>
      </c>
      <c r="C82" s="41">
        <v>1510183.6</v>
      </c>
      <c r="D82" s="41">
        <f t="shared" ref="D82:D91" si="1">C82*1.2</f>
        <v>1812220.32</v>
      </c>
      <c r="I82" s="37"/>
      <c r="J82" s="37"/>
      <c r="K82" s="37"/>
      <c r="L82" s="37"/>
      <c r="M82" s="37"/>
    </row>
    <row r="83" spans="1:14" ht="16.5" x14ac:dyDescent="0.25">
      <c r="A83" s="19">
        <v>67</v>
      </c>
      <c r="B83" s="3" t="s">
        <v>80</v>
      </c>
      <c r="C83" s="41">
        <v>2536806.7200000002</v>
      </c>
      <c r="D83" s="41">
        <f t="shared" si="1"/>
        <v>3044168.0640000002</v>
      </c>
      <c r="I83" s="37"/>
      <c r="J83" s="37"/>
      <c r="K83" s="37"/>
      <c r="L83" s="37"/>
      <c r="M83" s="37"/>
      <c r="N83" s="38"/>
    </row>
    <row r="84" spans="1:14" ht="16.5" x14ac:dyDescent="0.25">
      <c r="A84" s="19">
        <v>68</v>
      </c>
      <c r="B84" s="3" t="s">
        <v>81</v>
      </c>
      <c r="C84" s="41">
        <v>3337702.37</v>
      </c>
      <c r="D84" s="41">
        <f t="shared" si="1"/>
        <v>4005242.844</v>
      </c>
      <c r="I84" s="37"/>
      <c r="J84" s="37"/>
      <c r="K84" s="37"/>
      <c r="L84" s="37"/>
      <c r="M84" s="37"/>
    </row>
    <row r="85" spans="1:14" ht="16.5" x14ac:dyDescent="0.25">
      <c r="A85" s="19">
        <v>69</v>
      </c>
      <c r="B85" s="3" t="s">
        <v>82</v>
      </c>
      <c r="C85" s="41">
        <v>4207905.4800000004</v>
      </c>
      <c r="D85" s="41">
        <f t="shared" si="1"/>
        <v>5049486.5760000004</v>
      </c>
      <c r="I85" s="37"/>
      <c r="J85" s="37"/>
      <c r="K85" s="37"/>
      <c r="L85" s="37"/>
      <c r="M85" s="37"/>
    </row>
    <row r="86" spans="1:14" ht="16.5" x14ac:dyDescent="0.25">
      <c r="A86" s="19">
        <v>70</v>
      </c>
      <c r="B86" s="3" t="s">
        <v>83</v>
      </c>
      <c r="C86" s="41">
        <v>5604386.04</v>
      </c>
      <c r="D86" s="41">
        <f t="shared" si="1"/>
        <v>6725263.2479999997</v>
      </c>
      <c r="I86" s="37"/>
      <c r="J86" s="37"/>
      <c r="K86" s="37"/>
      <c r="L86" s="37"/>
      <c r="M86" s="37"/>
    </row>
    <row r="87" spans="1:14" ht="16.5" x14ac:dyDescent="0.25">
      <c r="A87" s="19">
        <v>71</v>
      </c>
      <c r="B87" s="3" t="s">
        <v>84</v>
      </c>
      <c r="C87" s="41">
        <v>7951016.46</v>
      </c>
      <c r="D87" s="41">
        <f t="shared" si="1"/>
        <v>9541219.7520000003</v>
      </c>
      <c r="I87" s="37"/>
      <c r="J87" s="37"/>
      <c r="K87" s="37"/>
      <c r="L87" s="37"/>
      <c r="M87" s="37"/>
    </row>
    <row r="88" spans="1:14" ht="16.5" x14ac:dyDescent="0.25">
      <c r="A88" s="19">
        <v>72</v>
      </c>
      <c r="B88" s="3" t="s">
        <v>85</v>
      </c>
      <c r="C88" s="41">
        <v>5415567.5499999998</v>
      </c>
      <c r="D88" s="41">
        <f t="shared" si="1"/>
        <v>6498681.0599999996</v>
      </c>
      <c r="I88" s="37"/>
      <c r="J88" s="37"/>
      <c r="K88" s="37"/>
      <c r="L88" s="37"/>
      <c r="M88" s="37"/>
      <c r="N88" s="38"/>
    </row>
    <row r="89" spans="1:14" ht="16.5" x14ac:dyDescent="0.25">
      <c r="A89" s="19">
        <v>73</v>
      </c>
      <c r="B89" s="3" t="s">
        <v>86</v>
      </c>
      <c r="C89" s="41">
        <v>6976118.8499999996</v>
      </c>
      <c r="D89" s="41">
        <f t="shared" si="1"/>
        <v>8371342.6199999992</v>
      </c>
      <c r="I89" s="37"/>
      <c r="J89" s="37"/>
      <c r="K89" s="37"/>
      <c r="L89" s="37"/>
      <c r="M89" s="37"/>
    </row>
    <row r="90" spans="1:14" ht="16.5" x14ac:dyDescent="0.25">
      <c r="A90" s="19">
        <v>74</v>
      </c>
      <c r="B90" s="3" t="s">
        <v>87</v>
      </c>
      <c r="C90" s="41">
        <v>10867638.890000001</v>
      </c>
      <c r="D90" s="41">
        <f t="shared" si="1"/>
        <v>13041166.668</v>
      </c>
      <c r="I90" s="37"/>
      <c r="J90" s="37"/>
      <c r="K90" s="37"/>
      <c r="L90" s="37"/>
      <c r="M90" s="37"/>
    </row>
    <row r="91" spans="1:14" ht="16.5" x14ac:dyDescent="0.25">
      <c r="A91" s="19">
        <v>75</v>
      </c>
      <c r="B91" s="3" t="s">
        <v>88</v>
      </c>
      <c r="C91" s="41">
        <v>12058935.32</v>
      </c>
      <c r="D91" s="41">
        <f t="shared" si="1"/>
        <v>14470722.384</v>
      </c>
      <c r="I91" s="37"/>
      <c r="J91" s="37"/>
      <c r="K91" s="37"/>
      <c r="L91" s="37"/>
      <c r="M91" s="37"/>
    </row>
    <row r="92" spans="1:14" ht="12.75" hidden="1" customHeight="1" x14ac:dyDescent="0.25">
      <c r="A92" s="5">
        <f>A90+1</f>
        <v>75</v>
      </c>
      <c r="B92" s="3" t="s">
        <v>89</v>
      </c>
      <c r="C92" s="39"/>
      <c r="D92" s="20">
        <v>993676.69372410153</v>
      </c>
      <c r="I92" s="37"/>
      <c r="J92" s="37"/>
      <c r="K92" s="37"/>
      <c r="L92" s="37"/>
      <c r="M92" s="37"/>
      <c r="N92" s="8" t="s">
        <v>125</v>
      </c>
    </row>
    <row r="93" spans="1:14" ht="16.5" hidden="1" x14ac:dyDescent="0.25">
      <c r="A93" s="5">
        <f>A91+1</f>
        <v>76</v>
      </c>
      <c r="B93" s="3" t="s">
        <v>89</v>
      </c>
      <c r="C93" s="39"/>
      <c r="D93" s="20">
        <v>993676.69372410153</v>
      </c>
      <c r="I93" s="37"/>
      <c r="J93" s="37"/>
      <c r="K93" s="37"/>
      <c r="L93" s="37"/>
      <c r="M93" s="37"/>
    </row>
    <row r="94" spans="1:14" ht="16.5" hidden="1" x14ac:dyDescent="0.25">
      <c r="A94" s="5">
        <f>A93+1</f>
        <v>77</v>
      </c>
      <c r="B94" s="3" t="s">
        <v>90</v>
      </c>
      <c r="C94" s="39"/>
      <c r="D94" s="20">
        <v>398292.85135188693</v>
      </c>
      <c r="I94" s="37"/>
      <c r="J94" s="37"/>
      <c r="K94" s="37"/>
      <c r="L94" s="37"/>
      <c r="M94" s="37"/>
    </row>
    <row r="95" spans="1:14" ht="16.5" hidden="1" x14ac:dyDescent="0.25">
      <c r="A95" s="5">
        <f>A94+1</f>
        <v>78</v>
      </c>
      <c r="B95" s="3" t="s">
        <v>91</v>
      </c>
      <c r="C95" s="39"/>
      <c r="D95" s="20">
        <v>249446.89075883335</v>
      </c>
      <c r="I95" s="37"/>
      <c r="J95" s="37"/>
      <c r="K95" s="37"/>
      <c r="L95" s="37"/>
      <c r="M95" s="37"/>
    </row>
    <row r="96" spans="1:14" ht="16.5" hidden="1" x14ac:dyDescent="0.25">
      <c r="A96" s="5">
        <f>A95+1</f>
        <v>79</v>
      </c>
      <c r="B96" s="3" t="s">
        <v>92</v>
      </c>
      <c r="C96" s="39"/>
      <c r="D96" s="20">
        <v>176356.98117362842</v>
      </c>
      <c r="I96" s="37"/>
      <c r="J96" s="37"/>
      <c r="K96" s="37"/>
      <c r="L96" s="37"/>
      <c r="M96" s="37"/>
    </row>
    <row r="97" spans="1:13" ht="12.75" hidden="1" customHeight="1" x14ac:dyDescent="0.25">
      <c r="A97" s="5"/>
      <c r="B97" s="3"/>
      <c r="C97" s="39"/>
      <c r="D97" s="20">
        <v>0</v>
      </c>
      <c r="I97" s="37"/>
      <c r="J97" s="37"/>
      <c r="K97" s="37"/>
      <c r="L97" s="37"/>
      <c r="M97" s="37"/>
    </row>
    <row r="98" spans="1:13" ht="16.5" hidden="1" x14ac:dyDescent="0.25">
      <c r="A98" s="5">
        <f>A96+1</f>
        <v>80</v>
      </c>
      <c r="B98" s="3" t="s">
        <v>93</v>
      </c>
      <c r="C98" s="39"/>
      <c r="D98" s="20">
        <v>42927.819875115936</v>
      </c>
      <c r="I98" s="37"/>
      <c r="J98" s="37"/>
      <c r="K98" s="37"/>
      <c r="L98" s="37"/>
      <c r="M98" s="37"/>
    </row>
    <row r="99" spans="1:13" ht="16.5" hidden="1" x14ac:dyDescent="0.25">
      <c r="A99" s="5">
        <f>A98+1</f>
        <v>81</v>
      </c>
      <c r="B99" s="3" t="s">
        <v>94</v>
      </c>
      <c r="C99" s="39"/>
      <c r="D99" s="20">
        <v>27343.746085851468</v>
      </c>
      <c r="I99" s="37"/>
      <c r="J99" s="37"/>
      <c r="K99" s="37"/>
      <c r="L99" s="37"/>
      <c r="M99" s="37"/>
    </row>
    <row r="100" spans="1:13" ht="16.5" hidden="1" x14ac:dyDescent="0.25">
      <c r="A100" s="5">
        <f t="shared" ref="A100:A106" si="2">A99+1</f>
        <v>82</v>
      </c>
      <c r="B100" s="3" t="s">
        <v>95</v>
      </c>
      <c r="C100" s="39"/>
      <c r="D100" s="20">
        <v>18159.484738669718</v>
      </c>
      <c r="I100" s="37"/>
      <c r="J100" s="37"/>
      <c r="K100" s="37"/>
      <c r="L100" s="37"/>
      <c r="M100" s="37"/>
    </row>
    <row r="101" spans="1:13" ht="16.5" hidden="1" x14ac:dyDescent="0.25">
      <c r="A101" s="5">
        <f t="shared" si="2"/>
        <v>83</v>
      </c>
      <c r="B101" s="3" t="s">
        <v>96</v>
      </c>
      <c r="C101" s="39"/>
      <c r="D101" s="20">
        <v>11564.285096382555</v>
      </c>
      <c r="I101" s="37"/>
      <c r="J101" s="37"/>
      <c r="K101" s="37"/>
      <c r="L101" s="37"/>
      <c r="M101" s="37"/>
    </row>
    <row r="102" spans="1:13" ht="16.5" hidden="1" x14ac:dyDescent="0.25">
      <c r="A102" s="5">
        <f t="shared" si="2"/>
        <v>84</v>
      </c>
      <c r="B102" s="3" t="s">
        <v>97</v>
      </c>
      <c r="C102" s="39"/>
      <c r="D102" s="20">
        <v>30923.785178003727</v>
      </c>
      <c r="I102" s="37"/>
      <c r="J102" s="37"/>
      <c r="K102" s="37"/>
      <c r="L102" s="37"/>
      <c r="M102" s="37"/>
    </row>
    <row r="103" spans="1:13" ht="16.5" hidden="1" x14ac:dyDescent="0.25">
      <c r="A103" s="5">
        <f t="shared" si="2"/>
        <v>85</v>
      </c>
      <c r="B103" s="3" t="s">
        <v>98</v>
      </c>
      <c r="C103" s="39"/>
      <c r="D103" s="20">
        <v>23698.187077459355</v>
      </c>
      <c r="I103" s="37"/>
      <c r="J103" s="37"/>
      <c r="K103" s="37"/>
      <c r="L103" s="37"/>
      <c r="M103" s="37"/>
    </row>
    <row r="104" spans="1:13" ht="16.5" hidden="1" x14ac:dyDescent="0.25">
      <c r="A104" s="5">
        <f t="shared" si="2"/>
        <v>86</v>
      </c>
      <c r="B104" s="3" t="s">
        <v>99</v>
      </c>
      <c r="C104" s="39"/>
      <c r="D104" s="20">
        <v>13395.978906482333</v>
      </c>
      <c r="I104" s="37"/>
      <c r="J104" s="37"/>
      <c r="K104" s="37"/>
      <c r="L104" s="37"/>
      <c r="M104" s="37"/>
    </row>
    <row r="105" spans="1:13" ht="16.5" hidden="1" x14ac:dyDescent="0.25">
      <c r="A105" s="5">
        <f t="shared" si="2"/>
        <v>87</v>
      </c>
      <c r="B105" s="3" t="s">
        <v>100</v>
      </c>
      <c r="C105" s="39"/>
      <c r="D105" s="20">
        <v>11856.32455624322</v>
      </c>
      <c r="I105" s="37"/>
      <c r="J105" s="37"/>
      <c r="K105" s="37"/>
      <c r="L105" s="37"/>
      <c r="M105" s="37"/>
    </row>
    <row r="106" spans="1:13" ht="16.5" hidden="1" x14ac:dyDescent="0.25">
      <c r="A106" s="5">
        <f t="shared" si="2"/>
        <v>88</v>
      </c>
      <c r="B106" s="3" t="s">
        <v>101</v>
      </c>
      <c r="C106" s="39"/>
      <c r="D106" s="20">
        <v>6328.0769554306316</v>
      </c>
      <c r="I106" s="37"/>
      <c r="J106" s="37"/>
      <c r="K106" s="37"/>
      <c r="L106" s="37"/>
      <c r="M106" s="37"/>
    </row>
    <row r="107" spans="1:13" ht="16.5" hidden="1" x14ac:dyDescent="0.25">
      <c r="A107" s="5"/>
      <c r="B107" s="3"/>
      <c r="C107" s="39"/>
      <c r="D107" s="20">
        <v>0</v>
      </c>
      <c r="I107" s="37"/>
      <c r="J107" s="37"/>
      <c r="K107" s="37"/>
      <c r="L107" s="37"/>
      <c r="M107" s="37"/>
    </row>
    <row r="108" spans="1:13" ht="16.5" hidden="1" x14ac:dyDescent="0.25">
      <c r="A108" s="5">
        <f>A106+1</f>
        <v>89</v>
      </c>
      <c r="B108" s="3" t="s">
        <v>102</v>
      </c>
      <c r="C108" s="39"/>
      <c r="D108" s="20">
        <v>130862.33872103262</v>
      </c>
      <c r="I108" s="37"/>
      <c r="J108" s="37"/>
      <c r="K108" s="37"/>
      <c r="L108" s="37"/>
      <c r="M108" s="37"/>
    </row>
    <row r="109" spans="1:13" ht="16.5" hidden="1" x14ac:dyDescent="0.25">
      <c r="A109" s="5">
        <f>A108+1</f>
        <v>90</v>
      </c>
      <c r="B109" s="3" t="s">
        <v>103</v>
      </c>
      <c r="C109" s="39"/>
      <c r="D109" s="20">
        <v>81992.091942856539</v>
      </c>
      <c r="I109" s="37"/>
      <c r="J109" s="37"/>
      <c r="K109" s="37"/>
      <c r="L109" s="37"/>
      <c r="M109" s="37"/>
    </row>
    <row r="110" spans="1:13" ht="16.5" hidden="1" x14ac:dyDescent="0.25">
      <c r="A110" s="5">
        <f t="shared" ref="A110:A121" si="3">A109+1</f>
        <v>91</v>
      </c>
      <c r="B110" s="3" t="s">
        <v>104</v>
      </c>
      <c r="C110" s="39"/>
      <c r="D110" s="20">
        <v>52254.917656946418</v>
      </c>
      <c r="I110" s="37"/>
      <c r="J110" s="37"/>
      <c r="K110" s="37"/>
      <c r="L110" s="37"/>
      <c r="M110" s="37"/>
    </row>
    <row r="111" spans="1:13" ht="18" hidden="1" customHeight="1" x14ac:dyDescent="0.25">
      <c r="A111" s="5">
        <f t="shared" si="3"/>
        <v>92</v>
      </c>
      <c r="B111" s="3" t="s">
        <v>105</v>
      </c>
      <c r="C111" s="39"/>
      <c r="D111" s="20">
        <v>33120.614932605553</v>
      </c>
      <c r="I111" s="37"/>
      <c r="J111" s="37"/>
      <c r="K111" s="37"/>
      <c r="L111" s="37"/>
      <c r="M111" s="37"/>
    </row>
    <row r="112" spans="1:13" ht="16.5" hidden="1" x14ac:dyDescent="0.25">
      <c r="A112" s="5">
        <f t="shared" si="3"/>
        <v>93</v>
      </c>
      <c r="B112" s="3" t="s">
        <v>106</v>
      </c>
      <c r="C112" s="39"/>
      <c r="D112" s="20">
        <v>21059.789536063956</v>
      </c>
      <c r="I112" s="37"/>
      <c r="J112" s="37"/>
      <c r="K112" s="37"/>
      <c r="L112" s="37"/>
      <c r="M112" s="37"/>
    </row>
    <row r="113" spans="1:13" ht="16.5" hidden="1" x14ac:dyDescent="0.25">
      <c r="A113" s="5">
        <f t="shared" si="3"/>
        <v>94</v>
      </c>
      <c r="B113" s="3" t="s">
        <v>107</v>
      </c>
      <c r="C113" s="39"/>
      <c r="D113" s="20">
        <v>14904.884055743927</v>
      </c>
      <c r="I113" s="37"/>
      <c r="J113" s="37"/>
      <c r="K113" s="37"/>
      <c r="L113" s="37"/>
      <c r="M113" s="37"/>
    </row>
    <row r="114" spans="1:13" ht="16.5" hidden="1" x14ac:dyDescent="0.25">
      <c r="A114" s="5">
        <f t="shared" si="3"/>
        <v>95</v>
      </c>
      <c r="B114" s="3" t="s">
        <v>108</v>
      </c>
      <c r="C114" s="39"/>
      <c r="D114" s="20">
        <v>9823.4088961696834</v>
      </c>
      <c r="I114" s="37"/>
      <c r="J114" s="37"/>
      <c r="K114" s="37"/>
      <c r="L114" s="37"/>
      <c r="M114" s="37"/>
    </row>
    <row r="115" spans="1:13" ht="16.5" hidden="1" x14ac:dyDescent="0.25">
      <c r="A115" s="5">
        <f t="shared" si="3"/>
        <v>96</v>
      </c>
      <c r="B115" s="3" t="s">
        <v>109</v>
      </c>
      <c r="C115" s="39"/>
      <c r="D115" s="20">
        <v>109105.17997522172</v>
      </c>
      <c r="I115" s="37"/>
      <c r="J115" s="37"/>
      <c r="K115" s="37"/>
      <c r="L115" s="37"/>
      <c r="M115" s="37"/>
    </row>
    <row r="116" spans="1:13" ht="16.5" hidden="1" x14ac:dyDescent="0.25">
      <c r="A116" s="5">
        <f t="shared" si="3"/>
        <v>97</v>
      </c>
      <c r="B116" s="3" t="s">
        <v>110</v>
      </c>
      <c r="C116" s="39"/>
      <c r="D116" s="20">
        <v>67540.141808302404</v>
      </c>
      <c r="I116" s="37"/>
      <c r="J116" s="37"/>
      <c r="K116" s="37"/>
      <c r="L116" s="37"/>
      <c r="M116" s="37"/>
    </row>
    <row r="117" spans="1:13" ht="16.5" hidden="1" x14ac:dyDescent="0.25">
      <c r="A117" s="5">
        <f t="shared" si="3"/>
        <v>98</v>
      </c>
      <c r="B117" s="3" t="s">
        <v>111</v>
      </c>
      <c r="C117" s="39"/>
      <c r="D117" s="20">
        <v>43621.132014421171</v>
      </c>
      <c r="I117" s="37"/>
      <c r="J117" s="37"/>
      <c r="K117" s="37"/>
      <c r="L117" s="37"/>
      <c r="M117" s="37"/>
    </row>
    <row r="118" spans="1:13" ht="16.5" hidden="1" x14ac:dyDescent="0.25">
      <c r="A118" s="5">
        <f t="shared" si="3"/>
        <v>99</v>
      </c>
      <c r="B118" s="3" t="s">
        <v>112</v>
      </c>
      <c r="C118" s="39"/>
      <c r="D118" s="20">
        <v>26805.002549239878</v>
      </c>
      <c r="I118" s="37"/>
      <c r="J118" s="37"/>
      <c r="K118" s="37"/>
      <c r="L118" s="37"/>
      <c r="M118" s="37"/>
    </row>
    <row r="119" spans="1:13" ht="16.5" hidden="1" x14ac:dyDescent="0.25">
      <c r="A119" s="5">
        <f t="shared" si="3"/>
        <v>100</v>
      </c>
      <c r="B119" s="3" t="s">
        <v>113</v>
      </c>
      <c r="C119" s="39"/>
      <c r="D119" s="20">
        <v>17660.236439319644</v>
      </c>
      <c r="I119" s="37"/>
      <c r="J119" s="37"/>
      <c r="K119" s="37"/>
      <c r="L119" s="37"/>
      <c r="M119" s="37"/>
    </row>
    <row r="120" spans="1:13" ht="16.5" hidden="1" x14ac:dyDescent="0.25">
      <c r="A120" s="5">
        <f t="shared" si="3"/>
        <v>101</v>
      </c>
      <c r="B120" s="3" t="s">
        <v>114</v>
      </c>
      <c r="C120" s="39"/>
      <c r="D120" s="20">
        <v>11355.555396944896</v>
      </c>
      <c r="I120" s="37"/>
      <c r="J120" s="37"/>
      <c r="K120" s="37"/>
      <c r="L120" s="37"/>
      <c r="M120" s="37"/>
    </row>
    <row r="121" spans="1:13" ht="16.5" hidden="1" x14ac:dyDescent="0.25">
      <c r="A121" s="5">
        <f t="shared" si="3"/>
        <v>102</v>
      </c>
      <c r="B121" s="3" t="s">
        <v>115</v>
      </c>
      <c r="C121" s="39"/>
      <c r="D121" s="20">
        <v>9432.10560215857</v>
      </c>
      <c r="I121" s="37"/>
      <c r="J121" s="37"/>
      <c r="K121" s="37"/>
      <c r="L121" s="37"/>
      <c r="M121" s="37"/>
    </row>
    <row r="122" spans="1:13" ht="2.25" hidden="1" customHeight="1" x14ac:dyDescent="0.25">
      <c r="A122" s="5"/>
      <c r="B122" s="3"/>
      <c r="C122" s="39"/>
      <c r="D122" s="20">
        <v>0</v>
      </c>
      <c r="I122" s="37"/>
      <c r="J122" s="37"/>
      <c r="K122" s="37"/>
      <c r="L122" s="37"/>
      <c r="M122" s="37"/>
    </row>
    <row r="123" spans="1:13" ht="25.5" hidden="1" customHeight="1" x14ac:dyDescent="0.25">
      <c r="A123" s="5">
        <f>A121+1</f>
        <v>103</v>
      </c>
      <c r="B123" s="3" t="s">
        <v>116</v>
      </c>
      <c r="C123" s="39"/>
      <c r="D123" s="20">
        <v>3327415.31</v>
      </c>
      <c r="I123" s="37"/>
      <c r="J123" s="37"/>
      <c r="K123" s="37"/>
      <c r="L123" s="37"/>
      <c r="M123" s="37"/>
    </row>
    <row r="124" spans="1:13" ht="16.5" hidden="1" x14ac:dyDescent="0.25">
      <c r="A124" s="5">
        <f>A123+1</f>
        <v>104</v>
      </c>
      <c r="B124" s="3" t="s">
        <v>117</v>
      </c>
      <c r="C124" s="39"/>
      <c r="D124" s="20">
        <v>5918560.5499999998</v>
      </c>
      <c r="I124" s="37"/>
      <c r="J124" s="37"/>
      <c r="K124" s="37"/>
      <c r="L124" s="37"/>
      <c r="M124" s="37"/>
    </row>
    <row r="125" spans="1:13" ht="18" hidden="1" customHeight="1" x14ac:dyDescent="0.25">
      <c r="A125" s="5"/>
      <c r="B125" s="3"/>
      <c r="C125" s="39"/>
      <c r="D125" s="20">
        <v>0</v>
      </c>
      <c r="I125" s="37"/>
      <c r="J125" s="37"/>
      <c r="K125" s="37"/>
      <c r="L125" s="37"/>
      <c r="M125" s="37"/>
    </row>
    <row r="126" spans="1:13" ht="16.5" hidden="1" x14ac:dyDescent="0.25">
      <c r="A126" s="5">
        <f>A124+1</f>
        <v>105</v>
      </c>
      <c r="B126" s="3" t="s">
        <v>118</v>
      </c>
      <c r="C126" s="39"/>
      <c r="D126" s="20">
        <v>23353280</v>
      </c>
      <c r="I126" s="37"/>
      <c r="J126" s="37"/>
      <c r="K126" s="37"/>
      <c r="L126" s="37"/>
      <c r="M126" s="37"/>
    </row>
    <row r="127" spans="1:13" ht="16.5" hidden="1" x14ac:dyDescent="0.25">
      <c r="A127" s="5">
        <f t="shared" ref="A127:A132" si="4">A126+1</f>
        <v>106</v>
      </c>
      <c r="B127" s="3" t="s">
        <v>119</v>
      </c>
      <c r="C127" s="39"/>
      <c r="D127" s="20">
        <v>37682376</v>
      </c>
      <c r="I127" s="37"/>
      <c r="J127" s="37"/>
      <c r="K127" s="37"/>
      <c r="L127" s="37"/>
      <c r="M127" s="37"/>
    </row>
    <row r="128" spans="1:13" ht="16.5" hidden="1" x14ac:dyDescent="0.25">
      <c r="A128" s="5">
        <f t="shared" si="4"/>
        <v>107</v>
      </c>
      <c r="B128" s="3" t="s">
        <v>120</v>
      </c>
      <c r="C128" s="39"/>
      <c r="D128" s="20">
        <v>54927469</v>
      </c>
      <c r="I128" s="37"/>
      <c r="J128" s="37"/>
      <c r="K128" s="37"/>
      <c r="L128" s="37"/>
      <c r="M128" s="37"/>
    </row>
    <row r="129" spans="1:13" ht="16.5" hidden="1" x14ac:dyDescent="0.25">
      <c r="A129" s="5">
        <f t="shared" si="4"/>
        <v>108</v>
      </c>
      <c r="B129" s="3" t="s">
        <v>121</v>
      </c>
      <c r="C129" s="39"/>
      <c r="D129" s="20">
        <v>32363159</v>
      </c>
      <c r="I129" s="37"/>
      <c r="J129" s="37"/>
      <c r="K129" s="37"/>
      <c r="L129" s="37"/>
      <c r="M129" s="37"/>
    </row>
    <row r="130" spans="1:13" ht="16.5" hidden="1" x14ac:dyDescent="0.25">
      <c r="A130" s="5">
        <f t="shared" si="4"/>
        <v>109</v>
      </c>
      <c r="B130" s="3" t="s">
        <v>122</v>
      </c>
      <c r="C130" s="39"/>
      <c r="D130" s="20">
        <v>60991641</v>
      </c>
      <c r="I130" s="37"/>
      <c r="J130" s="37"/>
      <c r="K130" s="37"/>
      <c r="L130" s="37"/>
      <c r="M130" s="37"/>
    </row>
    <row r="131" spans="1:13" ht="16.5" hidden="1" x14ac:dyDescent="0.25">
      <c r="A131" s="5">
        <f t="shared" si="4"/>
        <v>110</v>
      </c>
      <c r="B131" s="3" t="s">
        <v>123</v>
      </c>
      <c r="C131" s="39"/>
      <c r="D131" s="20">
        <v>75307533</v>
      </c>
      <c r="I131" s="37"/>
      <c r="J131" s="37"/>
      <c r="K131" s="37"/>
      <c r="L131" s="37"/>
      <c r="M131" s="37"/>
    </row>
    <row r="132" spans="1:13" ht="16.5" hidden="1" x14ac:dyDescent="0.25">
      <c r="A132" s="5">
        <f t="shared" si="4"/>
        <v>111</v>
      </c>
      <c r="B132" s="3" t="s">
        <v>124</v>
      </c>
      <c r="C132" s="39"/>
      <c r="D132" s="20">
        <v>89622324</v>
      </c>
      <c r="I132" s="37"/>
      <c r="J132" s="37"/>
      <c r="K132" s="37"/>
      <c r="L132" s="37"/>
      <c r="M132" s="37"/>
    </row>
    <row r="133" spans="1:13" ht="16.5" x14ac:dyDescent="0.25">
      <c r="A133" s="46"/>
      <c r="B133" s="39" t="s">
        <v>143</v>
      </c>
      <c r="C133" s="47">
        <f>SUM(C17:C91)</f>
        <v>268284764.19999999</v>
      </c>
      <c r="D133" s="47">
        <f>SUM(D17:D91)</f>
        <v>321941717.04000002</v>
      </c>
      <c r="I133" s="37"/>
      <c r="J133" s="37"/>
      <c r="K133" s="37"/>
      <c r="L133" s="37"/>
      <c r="M133" s="37"/>
    </row>
    <row r="134" spans="1:13" ht="16.5" x14ac:dyDescent="0.25">
      <c r="A134" s="45"/>
      <c r="B134" s="45"/>
      <c r="C134" s="37"/>
      <c r="I134" s="37"/>
      <c r="J134" s="37"/>
      <c r="K134" s="37"/>
      <c r="L134" s="37"/>
      <c r="M134" s="37"/>
    </row>
    <row r="135" spans="1:13" ht="16.5" x14ac:dyDescent="0.25">
      <c r="A135" s="45" t="s">
        <v>140</v>
      </c>
      <c r="B135" s="45"/>
      <c r="C135" s="37"/>
      <c r="I135" s="37"/>
      <c r="J135" s="37"/>
      <c r="K135" s="37"/>
      <c r="L135" s="37"/>
      <c r="M135" s="37"/>
    </row>
    <row r="136" spans="1:13" ht="16.5" x14ac:dyDescent="0.25">
      <c r="A136" s="45"/>
      <c r="B136" s="45"/>
      <c r="C136" s="37"/>
      <c r="I136" s="37"/>
      <c r="J136" s="37"/>
      <c r="K136" s="37"/>
      <c r="L136" s="37"/>
      <c r="M136" s="37"/>
    </row>
    <row r="137" spans="1:13" ht="16.5" x14ac:dyDescent="0.25">
      <c r="A137" s="45" t="s">
        <v>141</v>
      </c>
      <c r="B137" s="45"/>
      <c r="C137" s="37"/>
      <c r="I137" s="37"/>
      <c r="J137" s="37"/>
      <c r="K137" s="37"/>
      <c r="L137" s="37"/>
      <c r="M137" s="37"/>
    </row>
    <row r="138" spans="1:13" ht="16.5" x14ac:dyDescent="0.25">
      <c r="A138" s="45"/>
      <c r="B138" s="45"/>
      <c r="C138" s="37"/>
      <c r="I138" s="37"/>
      <c r="J138" s="37"/>
      <c r="K138" s="37"/>
      <c r="L138" s="37"/>
      <c r="M138" s="37"/>
    </row>
    <row r="139" spans="1:13" ht="16.5" x14ac:dyDescent="0.25">
      <c r="A139" s="45" t="s">
        <v>142</v>
      </c>
      <c r="B139" s="45"/>
      <c r="C139" s="37"/>
      <c r="I139" s="37"/>
      <c r="J139" s="37"/>
      <c r="K139" s="37"/>
      <c r="L139" s="37"/>
      <c r="M139" s="37"/>
    </row>
    <row r="140" spans="1:13" ht="16.5" x14ac:dyDescent="0.25">
      <c r="A140" s="45"/>
      <c r="B140" s="45"/>
      <c r="C140" s="37"/>
      <c r="I140" s="37"/>
      <c r="J140" s="37"/>
      <c r="K140" s="37"/>
      <c r="L140" s="37"/>
      <c r="M140" s="37"/>
    </row>
    <row r="141" spans="1:13" ht="16.5" x14ac:dyDescent="0.25">
      <c r="A141" s="40"/>
      <c r="B141" s="37"/>
      <c r="C141" s="37"/>
      <c r="I141" s="37"/>
      <c r="J141" s="37"/>
      <c r="K141" s="37"/>
      <c r="L141" s="37"/>
      <c r="M141" s="37"/>
    </row>
    <row r="142" spans="1:13" ht="16.5" x14ac:dyDescent="0.25">
      <c r="A142" s="40"/>
      <c r="B142" s="37"/>
      <c r="C142" s="37"/>
      <c r="I142" s="37"/>
      <c r="J142" s="37"/>
      <c r="K142" s="37"/>
      <c r="L142" s="37"/>
      <c r="M142" s="37"/>
    </row>
    <row r="143" spans="1:13" ht="16.5" x14ac:dyDescent="0.25">
      <c r="A143" s="40"/>
      <c r="B143" s="37"/>
      <c r="C143" s="37"/>
      <c r="I143" s="37"/>
      <c r="J143" s="37"/>
      <c r="K143" s="37"/>
      <c r="L143" s="37"/>
      <c r="M143" s="37"/>
    </row>
    <row r="144" spans="1:13" ht="16.5" x14ac:dyDescent="0.25">
      <c r="A144" s="40"/>
      <c r="B144" s="37"/>
      <c r="C144" s="37"/>
      <c r="I144" s="37"/>
      <c r="J144" s="37"/>
      <c r="K144" s="37"/>
      <c r="L144" s="37"/>
      <c r="M144" s="37"/>
    </row>
    <row r="145" spans="1:13" ht="16.5" x14ac:dyDescent="0.25">
      <c r="A145" s="40"/>
      <c r="B145" s="37"/>
      <c r="C145" s="37"/>
      <c r="I145" s="37"/>
      <c r="J145" s="37"/>
      <c r="K145" s="37"/>
      <c r="L145" s="37"/>
      <c r="M145" s="37"/>
    </row>
    <row r="146" spans="1:13" ht="16.5" x14ac:dyDescent="0.25">
      <c r="A146" s="40"/>
      <c r="B146" s="37"/>
      <c r="C146" s="37"/>
      <c r="I146" s="37"/>
      <c r="J146" s="37"/>
      <c r="K146" s="37"/>
      <c r="L146" s="37"/>
      <c r="M146" s="37"/>
    </row>
    <row r="147" spans="1:13" ht="16.5" x14ac:dyDescent="0.25">
      <c r="A147" s="40"/>
      <c r="B147" s="37"/>
      <c r="C147" s="37"/>
      <c r="I147" s="37"/>
      <c r="J147" s="37"/>
      <c r="K147" s="37"/>
      <c r="L147" s="37"/>
      <c r="M147" s="37"/>
    </row>
    <row r="148" spans="1:13" ht="16.5" x14ac:dyDescent="0.25">
      <c r="A148" s="40"/>
      <c r="B148" s="37"/>
      <c r="C148" s="37"/>
      <c r="I148" s="37"/>
      <c r="J148" s="37"/>
      <c r="K148" s="37"/>
      <c r="L148" s="37"/>
      <c r="M148" s="37"/>
    </row>
    <row r="149" spans="1:13" ht="16.5" x14ac:dyDescent="0.25">
      <c r="A149" s="40"/>
      <c r="B149" s="37"/>
      <c r="C149" s="37"/>
      <c r="I149" s="37"/>
      <c r="J149" s="37"/>
      <c r="K149" s="37"/>
      <c r="L149" s="37"/>
      <c r="M149" s="37"/>
    </row>
    <row r="150" spans="1:13" ht="16.5" x14ac:dyDescent="0.25">
      <c r="A150" s="40"/>
      <c r="B150" s="37"/>
      <c r="C150" s="37"/>
      <c r="I150" s="37"/>
      <c r="J150" s="37"/>
      <c r="K150" s="37"/>
      <c r="L150" s="37"/>
      <c r="M150" s="37"/>
    </row>
    <row r="151" spans="1:13" ht="16.5" x14ac:dyDescent="0.25">
      <c r="A151" s="40"/>
      <c r="B151" s="37"/>
      <c r="C151" s="37"/>
      <c r="I151" s="37"/>
      <c r="J151" s="37"/>
      <c r="K151" s="37"/>
      <c r="L151" s="37"/>
      <c r="M151" s="37"/>
    </row>
    <row r="152" spans="1:13" ht="16.5" x14ac:dyDescent="0.25">
      <c r="A152" s="40"/>
      <c r="B152" s="37"/>
      <c r="C152" s="37"/>
      <c r="I152" s="37"/>
      <c r="J152" s="37"/>
      <c r="K152" s="37"/>
      <c r="L152" s="37"/>
      <c r="M152" s="37"/>
    </row>
    <row r="153" spans="1:13" ht="16.5" x14ac:dyDescent="0.25">
      <c r="A153" s="40"/>
      <c r="B153" s="37"/>
      <c r="C153" s="37"/>
      <c r="I153" s="37"/>
      <c r="J153" s="37"/>
      <c r="K153" s="37"/>
      <c r="L153" s="37"/>
      <c r="M153" s="37"/>
    </row>
    <row r="154" spans="1:13" ht="16.5" x14ac:dyDescent="0.25">
      <c r="A154" s="40"/>
      <c r="B154" s="37"/>
      <c r="C154" s="37"/>
      <c r="I154" s="37"/>
      <c r="J154" s="37"/>
      <c r="K154" s="37"/>
      <c r="L154" s="37"/>
      <c r="M154" s="37"/>
    </row>
    <row r="155" spans="1:13" ht="16.5" x14ac:dyDescent="0.25">
      <c r="A155" s="40"/>
      <c r="B155" s="37"/>
      <c r="C155" s="37"/>
      <c r="I155" s="37"/>
      <c r="J155" s="37"/>
      <c r="K155" s="37"/>
      <c r="L155" s="37"/>
      <c r="M155" s="37"/>
    </row>
    <row r="156" spans="1:13" ht="16.5" x14ac:dyDescent="0.25">
      <c r="A156" s="40"/>
      <c r="B156" s="37"/>
      <c r="C156" s="37"/>
      <c r="I156" s="37"/>
      <c r="J156" s="37"/>
      <c r="K156" s="37"/>
      <c r="L156" s="37"/>
      <c r="M156" s="37"/>
    </row>
    <row r="157" spans="1:13" ht="16.5" x14ac:dyDescent="0.25">
      <c r="A157" s="40"/>
      <c r="B157" s="37"/>
      <c r="C157" s="37"/>
      <c r="I157" s="37"/>
      <c r="J157" s="37"/>
      <c r="K157" s="37"/>
      <c r="L157" s="37"/>
      <c r="M157" s="37"/>
    </row>
    <row r="158" spans="1:13" ht="16.5" x14ac:dyDescent="0.25">
      <c r="A158" s="40"/>
      <c r="B158" s="37"/>
      <c r="C158" s="37"/>
      <c r="I158" s="37"/>
      <c r="J158" s="37"/>
      <c r="K158" s="37"/>
      <c r="L158" s="37"/>
      <c r="M158" s="37"/>
    </row>
    <row r="159" spans="1:13" ht="16.5" x14ac:dyDescent="0.25">
      <c r="A159" s="40"/>
      <c r="B159" s="37"/>
      <c r="C159" s="37"/>
      <c r="I159" s="37"/>
      <c r="J159" s="37"/>
      <c r="K159" s="37"/>
      <c r="L159" s="37"/>
      <c r="M159" s="37"/>
    </row>
    <row r="160" spans="1:13" ht="16.5" x14ac:dyDescent="0.25">
      <c r="A160" s="40"/>
      <c r="B160" s="37"/>
      <c r="C160" s="37"/>
      <c r="I160" s="37"/>
      <c r="J160" s="37"/>
      <c r="K160" s="37"/>
      <c r="L160" s="37"/>
      <c r="M160" s="37"/>
    </row>
    <row r="161" spans="1:13" ht="16.5" x14ac:dyDescent="0.25">
      <c r="A161" s="40"/>
      <c r="B161" s="37"/>
      <c r="C161" s="37"/>
      <c r="I161" s="37"/>
      <c r="J161" s="37"/>
      <c r="K161" s="37"/>
      <c r="L161" s="37"/>
      <c r="M161" s="37"/>
    </row>
    <row r="162" spans="1:13" ht="16.5" x14ac:dyDescent="0.25">
      <c r="A162" s="40"/>
      <c r="B162" s="37"/>
      <c r="C162" s="37"/>
      <c r="I162" s="37"/>
      <c r="J162" s="37"/>
      <c r="K162" s="37"/>
      <c r="L162" s="37"/>
      <c r="M162" s="37"/>
    </row>
    <row r="163" spans="1:13" ht="16.5" x14ac:dyDescent="0.25">
      <c r="A163" s="40"/>
      <c r="B163" s="37"/>
      <c r="C163" s="37"/>
      <c r="I163" s="37"/>
      <c r="J163" s="37"/>
      <c r="K163" s="37"/>
      <c r="L163" s="37"/>
      <c r="M163" s="37"/>
    </row>
    <row r="164" spans="1:13" ht="16.5" x14ac:dyDescent="0.25">
      <c r="A164" s="40"/>
      <c r="B164" s="37"/>
      <c r="C164" s="37"/>
      <c r="I164" s="37"/>
      <c r="J164" s="37"/>
      <c r="K164" s="37"/>
      <c r="L164" s="37"/>
      <c r="M164" s="37"/>
    </row>
    <row r="165" spans="1:13" ht="16.5" x14ac:dyDescent="0.25">
      <c r="A165" s="40"/>
      <c r="B165" s="37"/>
      <c r="C165" s="37"/>
      <c r="I165" s="37"/>
      <c r="J165" s="37"/>
      <c r="K165" s="37"/>
      <c r="L165" s="37"/>
      <c r="M165" s="37"/>
    </row>
    <row r="166" spans="1:13" ht="16.5" x14ac:dyDescent="0.25">
      <c r="A166" s="40"/>
      <c r="B166" s="37"/>
      <c r="C166" s="37"/>
      <c r="I166" s="37"/>
      <c r="J166" s="37"/>
      <c r="K166" s="37"/>
      <c r="L166" s="37"/>
      <c r="M166" s="37"/>
    </row>
    <row r="167" spans="1:13" ht="16.5" x14ac:dyDescent="0.25">
      <c r="A167" s="40"/>
      <c r="B167" s="37"/>
      <c r="C167" s="37"/>
      <c r="I167" s="37"/>
      <c r="J167" s="37"/>
      <c r="K167" s="37"/>
      <c r="L167" s="37"/>
      <c r="M167" s="37"/>
    </row>
    <row r="168" spans="1:13" ht="16.5" x14ac:dyDescent="0.25">
      <c r="A168" s="40"/>
      <c r="B168" s="37"/>
      <c r="C168" s="37"/>
      <c r="I168" s="37"/>
      <c r="J168" s="37"/>
      <c r="K168" s="37"/>
      <c r="L168" s="37"/>
      <c r="M168" s="37"/>
    </row>
    <row r="169" spans="1:13" ht="16.5" x14ac:dyDescent="0.25">
      <c r="A169" s="40"/>
      <c r="B169" s="37"/>
      <c r="C169" s="37"/>
      <c r="I169" s="37"/>
      <c r="J169" s="37"/>
      <c r="K169" s="37"/>
      <c r="L169" s="37"/>
      <c r="M169" s="37"/>
    </row>
    <row r="170" spans="1:13" ht="16.5" x14ac:dyDescent="0.25">
      <c r="A170" s="40"/>
      <c r="B170" s="37"/>
      <c r="C170" s="37"/>
      <c r="I170" s="37"/>
      <c r="J170" s="37"/>
      <c r="K170" s="37"/>
      <c r="L170" s="37"/>
      <c r="M170" s="37"/>
    </row>
    <row r="171" spans="1:13" ht="16.5" x14ac:dyDescent="0.25">
      <c r="A171" s="40"/>
      <c r="B171" s="37"/>
      <c r="C171" s="37"/>
      <c r="I171" s="37"/>
      <c r="J171" s="37"/>
      <c r="K171" s="37"/>
      <c r="L171" s="37"/>
      <c r="M171" s="37"/>
    </row>
    <row r="172" spans="1:13" ht="16.5" x14ac:dyDescent="0.25">
      <c r="A172" s="40"/>
      <c r="B172" s="37"/>
      <c r="C172" s="37"/>
      <c r="I172" s="37"/>
      <c r="J172" s="37"/>
      <c r="K172" s="37"/>
      <c r="L172" s="37"/>
      <c r="M172" s="37"/>
    </row>
    <row r="173" spans="1:13" ht="16.5" x14ac:dyDescent="0.25">
      <c r="A173" s="40"/>
      <c r="B173" s="37"/>
      <c r="C173" s="37"/>
      <c r="I173" s="37"/>
      <c r="J173" s="37"/>
      <c r="K173" s="37"/>
      <c r="L173" s="37"/>
      <c r="M173" s="37"/>
    </row>
    <row r="174" spans="1:13" ht="16.5" x14ac:dyDescent="0.25">
      <c r="A174" s="40"/>
      <c r="B174" s="37"/>
      <c r="C174" s="37"/>
      <c r="I174" s="37"/>
      <c r="J174" s="37"/>
      <c r="K174" s="37"/>
      <c r="L174" s="37"/>
      <c r="M174" s="37"/>
    </row>
    <row r="175" spans="1:13" ht="16.5" x14ac:dyDescent="0.25">
      <c r="A175" s="40"/>
      <c r="B175" s="37"/>
      <c r="C175" s="37"/>
      <c r="I175" s="37"/>
      <c r="J175" s="37"/>
      <c r="K175" s="37"/>
      <c r="L175" s="37"/>
      <c r="M175" s="37"/>
    </row>
    <row r="176" spans="1:13" ht="16.5" x14ac:dyDescent="0.25">
      <c r="A176" s="40"/>
      <c r="B176" s="37"/>
      <c r="C176" s="37"/>
      <c r="I176" s="37"/>
      <c r="J176" s="37"/>
      <c r="K176" s="37"/>
      <c r="L176" s="37"/>
      <c r="M176" s="37"/>
    </row>
    <row r="177" spans="1:13" ht="16.5" x14ac:dyDescent="0.25">
      <c r="A177" s="40"/>
      <c r="B177" s="37"/>
      <c r="C177" s="37"/>
      <c r="I177" s="37"/>
      <c r="J177" s="37"/>
      <c r="K177" s="37"/>
      <c r="L177" s="37"/>
      <c r="M177" s="37"/>
    </row>
    <row r="178" spans="1:13" ht="16.5" x14ac:dyDescent="0.25">
      <c r="A178" s="40"/>
      <c r="B178" s="37"/>
      <c r="C178" s="37"/>
      <c r="I178" s="37"/>
      <c r="J178" s="37"/>
      <c r="K178" s="37"/>
      <c r="L178" s="37"/>
      <c r="M178" s="37"/>
    </row>
    <row r="179" spans="1:13" ht="16.5" x14ac:dyDescent="0.25">
      <c r="A179" s="40"/>
      <c r="B179" s="37"/>
      <c r="C179" s="37"/>
      <c r="I179" s="37"/>
      <c r="J179" s="37"/>
      <c r="K179" s="37"/>
      <c r="L179" s="37"/>
      <c r="M179" s="37"/>
    </row>
    <row r="180" spans="1:13" ht="16.5" x14ac:dyDescent="0.25">
      <c r="A180" s="40"/>
      <c r="B180" s="37"/>
      <c r="C180" s="37"/>
      <c r="I180" s="37"/>
      <c r="J180" s="37"/>
      <c r="K180" s="37"/>
      <c r="L180" s="37"/>
      <c r="M180" s="37"/>
    </row>
    <row r="181" spans="1:13" ht="16.5" x14ac:dyDescent="0.25">
      <c r="A181" s="40"/>
      <c r="B181" s="37"/>
      <c r="C181" s="37"/>
      <c r="I181" s="37"/>
      <c r="J181" s="37"/>
      <c r="K181" s="37"/>
      <c r="L181" s="37"/>
      <c r="M181" s="37"/>
    </row>
    <row r="182" spans="1:13" ht="16.5" x14ac:dyDescent="0.25">
      <c r="A182" s="40"/>
      <c r="B182" s="37"/>
      <c r="C182" s="37"/>
      <c r="I182" s="37"/>
      <c r="J182" s="37"/>
      <c r="K182" s="37"/>
      <c r="L182" s="37"/>
      <c r="M182" s="37"/>
    </row>
    <row r="183" spans="1:13" ht="16.5" x14ac:dyDescent="0.25">
      <c r="A183" s="40"/>
      <c r="B183" s="37"/>
      <c r="C183" s="37"/>
      <c r="I183" s="37"/>
      <c r="J183" s="37"/>
      <c r="K183" s="37"/>
      <c r="L183" s="37"/>
      <c r="M183" s="37"/>
    </row>
    <row r="184" spans="1:13" ht="16.5" x14ac:dyDescent="0.25">
      <c r="A184" s="40"/>
      <c r="B184" s="37"/>
      <c r="C184" s="37"/>
      <c r="I184" s="37"/>
      <c r="J184" s="37"/>
      <c r="K184" s="37"/>
      <c r="L184" s="37"/>
      <c r="M184" s="37"/>
    </row>
    <row r="185" spans="1:13" ht="16.5" x14ac:dyDescent="0.25">
      <c r="A185" s="40"/>
      <c r="B185" s="37"/>
      <c r="C185" s="37"/>
      <c r="I185" s="37"/>
      <c r="J185" s="37"/>
      <c r="K185" s="37"/>
      <c r="L185" s="37"/>
      <c r="M185" s="37"/>
    </row>
    <row r="186" spans="1:13" ht="16.5" x14ac:dyDescent="0.25">
      <c r="A186" s="40"/>
      <c r="B186" s="37"/>
      <c r="C186" s="37"/>
      <c r="I186" s="37"/>
      <c r="J186" s="37"/>
      <c r="K186" s="37"/>
      <c r="L186" s="37"/>
      <c r="M186" s="37"/>
    </row>
    <row r="187" spans="1:13" ht="16.5" x14ac:dyDescent="0.25">
      <c r="A187" s="40"/>
      <c r="B187" s="37"/>
      <c r="C187" s="37"/>
      <c r="I187" s="37"/>
      <c r="J187" s="37"/>
      <c r="K187" s="37"/>
      <c r="L187" s="37"/>
      <c r="M187" s="37"/>
    </row>
    <row r="188" spans="1:13" ht="16.5" x14ac:dyDescent="0.25">
      <c r="A188" s="40"/>
      <c r="B188" s="37"/>
      <c r="C188" s="37"/>
      <c r="I188" s="37"/>
      <c r="J188" s="37"/>
      <c r="K188" s="37"/>
      <c r="L188" s="37"/>
      <c r="M188" s="37"/>
    </row>
    <row r="189" spans="1:13" ht="16.5" x14ac:dyDescent="0.25">
      <c r="A189" s="40"/>
      <c r="B189" s="37"/>
      <c r="C189" s="37"/>
      <c r="I189" s="37"/>
      <c r="J189" s="37"/>
      <c r="K189" s="37"/>
      <c r="L189" s="37"/>
      <c r="M189" s="37"/>
    </row>
    <row r="190" spans="1:13" ht="16.5" x14ac:dyDescent="0.25">
      <c r="A190" s="40"/>
      <c r="B190" s="37"/>
      <c r="C190" s="37"/>
      <c r="I190" s="37"/>
      <c r="J190" s="37"/>
      <c r="K190" s="37"/>
      <c r="L190" s="37"/>
      <c r="M190" s="37"/>
    </row>
    <row r="191" spans="1:13" ht="16.5" x14ac:dyDescent="0.25">
      <c r="A191" s="40"/>
      <c r="B191" s="37"/>
      <c r="C191" s="37"/>
      <c r="I191" s="37"/>
      <c r="J191" s="37"/>
      <c r="K191" s="37"/>
      <c r="L191" s="37"/>
      <c r="M191" s="37"/>
    </row>
    <row r="192" spans="1:13" ht="16.5" x14ac:dyDescent="0.25">
      <c r="A192" s="40"/>
      <c r="B192" s="37"/>
      <c r="C192" s="37"/>
      <c r="I192" s="37"/>
      <c r="J192" s="37"/>
      <c r="K192" s="37"/>
      <c r="L192" s="37"/>
      <c r="M192" s="37"/>
    </row>
    <row r="193" spans="1:13" ht="16.5" x14ac:dyDescent="0.25">
      <c r="A193" s="40"/>
      <c r="B193" s="37"/>
      <c r="C193" s="37"/>
      <c r="I193" s="37"/>
      <c r="J193" s="37"/>
      <c r="K193" s="37"/>
      <c r="L193" s="37"/>
      <c r="M193" s="37"/>
    </row>
    <row r="194" spans="1:13" ht="16.5" x14ac:dyDescent="0.25">
      <c r="A194" s="40"/>
      <c r="B194" s="37"/>
      <c r="C194" s="37"/>
      <c r="I194" s="37"/>
      <c r="J194" s="37"/>
      <c r="K194" s="37"/>
      <c r="L194" s="37"/>
      <c r="M194" s="37"/>
    </row>
    <row r="195" spans="1:13" ht="16.5" x14ac:dyDescent="0.25">
      <c r="A195" s="40"/>
      <c r="B195" s="37"/>
      <c r="C195" s="37"/>
      <c r="I195" s="37"/>
      <c r="J195" s="37"/>
      <c r="K195" s="37"/>
      <c r="L195" s="37"/>
      <c r="M195" s="37"/>
    </row>
    <row r="196" spans="1:13" ht="16.5" x14ac:dyDescent="0.25">
      <c r="A196" s="40"/>
      <c r="B196" s="37"/>
      <c r="C196" s="37"/>
      <c r="I196" s="37"/>
      <c r="J196" s="37"/>
      <c r="K196" s="37"/>
      <c r="L196" s="37"/>
      <c r="M196" s="37"/>
    </row>
    <row r="197" spans="1:13" ht="16.5" x14ac:dyDescent="0.25">
      <c r="A197" s="40"/>
      <c r="B197" s="37"/>
      <c r="C197" s="37"/>
      <c r="I197" s="37"/>
      <c r="J197" s="37"/>
      <c r="K197" s="37"/>
      <c r="L197" s="37"/>
      <c r="M197" s="37"/>
    </row>
    <row r="198" spans="1:13" ht="16.5" x14ac:dyDescent="0.25">
      <c r="A198" s="40"/>
      <c r="B198" s="37"/>
      <c r="C198" s="37"/>
      <c r="I198" s="37"/>
      <c r="J198" s="37"/>
      <c r="K198" s="37"/>
      <c r="L198" s="37"/>
      <c r="M198" s="37"/>
    </row>
    <row r="199" spans="1:13" ht="16.5" x14ac:dyDescent="0.25">
      <c r="A199" s="40"/>
      <c r="B199" s="37"/>
      <c r="C199" s="37"/>
      <c r="I199" s="37"/>
      <c r="J199" s="37"/>
      <c r="K199" s="37"/>
      <c r="L199" s="37"/>
      <c r="M199" s="37"/>
    </row>
    <row r="200" spans="1:13" ht="16.5" x14ac:dyDescent="0.25">
      <c r="A200" s="40"/>
      <c r="B200" s="37"/>
      <c r="C200" s="37"/>
      <c r="I200" s="37"/>
      <c r="J200" s="37"/>
      <c r="K200" s="37"/>
      <c r="L200" s="37"/>
      <c r="M200" s="37"/>
    </row>
    <row r="201" spans="1:13" ht="16.5" x14ac:dyDescent="0.25">
      <c r="A201" s="40"/>
      <c r="B201" s="37"/>
      <c r="C201" s="37"/>
      <c r="I201" s="37"/>
      <c r="J201" s="37"/>
      <c r="K201" s="37"/>
      <c r="L201" s="37"/>
      <c r="M201" s="37"/>
    </row>
    <row r="202" spans="1:13" ht="16.5" x14ac:dyDescent="0.25">
      <c r="A202" s="40"/>
      <c r="B202" s="37"/>
      <c r="C202" s="37"/>
      <c r="I202" s="37"/>
      <c r="J202" s="37"/>
      <c r="K202" s="37"/>
      <c r="L202" s="37"/>
      <c r="M202" s="37"/>
    </row>
    <row r="203" spans="1:13" ht="16.5" x14ac:dyDescent="0.25">
      <c r="A203" s="40"/>
      <c r="B203" s="37"/>
      <c r="C203" s="37"/>
      <c r="I203" s="37"/>
      <c r="J203" s="37"/>
      <c r="K203" s="37"/>
      <c r="L203" s="37"/>
      <c r="M203" s="37"/>
    </row>
    <row r="204" spans="1:13" ht="16.5" x14ac:dyDescent="0.25">
      <c r="A204" s="40"/>
      <c r="B204" s="37"/>
      <c r="C204" s="37"/>
      <c r="I204" s="37"/>
      <c r="J204" s="37"/>
      <c r="K204" s="37"/>
      <c r="L204" s="37"/>
      <c r="M204" s="37"/>
    </row>
    <row r="205" spans="1:13" ht="16.5" x14ac:dyDescent="0.25">
      <c r="A205" s="40"/>
      <c r="B205" s="37"/>
      <c r="C205" s="37"/>
      <c r="I205" s="37"/>
      <c r="J205" s="37"/>
      <c r="K205" s="37"/>
      <c r="L205" s="37"/>
      <c r="M205" s="37"/>
    </row>
    <row r="206" spans="1:13" ht="16.5" x14ac:dyDescent="0.25">
      <c r="A206" s="40"/>
      <c r="B206" s="37"/>
      <c r="C206" s="37"/>
      <c r="I206" s="37"/>
      <c r="J206" s="37"/>
      <c r="K206" s="37"/>
      <c r="L206" s="37"/>
      <c r="M206" s="37"/>
    </row>
    <row r="207" spans="1:13" ht="16.5" x14ac:dyDescent="0.25">
      <c r="A207" s="40"/>
      <c r="B207" s="37"/>
      <c r="C207" s="37"/>
      <c r="I207" s="37"/>
      <c r="J207" s="37"/>
      <c r="K207" s="37"/>
      <c r="L207" s="37"/>
      <c r="M207" s="37"/>
    </row>
    <row r="208" spans="1:13" ht="16.5" x14ac:dyDescent="0.25">
      <c r="A208" s="40"/>
      <c r="B208" s="37"/>
      <c r="C208" s="37"/>
      <c r="I208" s="37"/>
      <c r="J208" s="37"/>
      <c r="K208" s="37"/>
      <c r="L208" s="37"/>
      <c r="M208" s="37"/>
    </row>
    <row r="209" spans="1:13" ht="16.5" x14ac:dyDescent="0.25">
      <c r="A209" s="40"/>
      <c r="B209" s="37"/>
      <c r="C209" s="37"/>
      <c r="I209" s="37"/>
      <c r="J209" s="37"/>
      <c r="K209" s="37"/>
      <c r="L209" s="37"/>
      <c r="M209" s="37"/>
    </row>
    <row r="210" spans="1:13" ht="16.5" x14ac:dyDescent="0.25">
      <c r="A210" s="40"/>
      <c r="B210" s="37"/>
      <c r="C210" s="37"/>
      <c r="I210" s="37"/>
      <c r="J210" s="37"/>
      <c r="K210" s="37"/>
      <c r="L210" s="37"/>
      <c r="M210" s="37"/>
    </row>
    <row r="211" spans="1:13" ht="16.5" x14ac:dyDescent="0.25">
      <c r="A211" s="40"/>
      <c r="B211" s="37"/>
      <c r="C211" s="37"/>
      <c r="I211" s="37"/>
      <c r="J211" s="37"/>
      <c r="K211" s="37"/>
      <c r="L211" s="37"/>
      <c r="M211" s="37"/>
    </row>
    <row r="212" spans="1:13" ht="16.5" x14ac:dyDescent="0.25">
      <c r="A212" s="40"/>
      <c r="B212" s="37"/>
      <c r="C212" s="37"/>
      <c r="I212" s="37"/>
      <c r="J212" s="37"/>
      <c r="K212" s="37"/>
      <c r="L212" s="37"/>
      <c r="M212" s="37"/>
    </row>
    <row r="213" spans="1:13" ht="16.5" x14ac:dyDescent="0.25">
      <c r="A213" s="40"/>
      <c r="B213" s="37"/>
      <c r="C213" s="37"/>
      <c r="I213" s="37"/>
      <c r="J213" s="37"/>
      <c r="K213" s="37"/>
      <c r="L213" s="37"/>
      <c r="M213" s="37"/>
    </row>
    <row r="214" spans="1:13" ht="16.5" x14ac:dyDescent="0.25">
      <c r="A214" s="40"/>
      <c r="B214" s="37"/>
      <c r="C214" s="37"/>
      <c r="I214" s="37"/>
      <c r="J214" s="37"/>
      <c r="K214" s="37"/>
      <c r="L214" s="37"/>
      <c r="M214" s="37"/>
    </row>
    <row r="215" spans="1:13" ht="16.5" x14ac:dyDescent="0.25">
      <c r="A215" s="40"/>
      <c r="B215" s="37"/>
      <c r="C215" s="37"/>
      <c r="I215" s="37"/>
      <c r="J215" s="37"/>
      <c r="K215" s="37"/>
      <c r="L215" s="37"/>
      <c r="M215" s="37"/>
    </row>
    <row r="216" spans="1:13" ht="16.5" x14ac:dyDescent="0.25">
      <c r="A216" s="40"/>
      <c r="B216" s="37"/>
      <c r="C216" s="37"/>
      <c r="I216" s="37"/>
      <c r="J216" s="37"/>
      <c r="K216" s="37"/>
      <c r="L216" s="37"/>
      <c r="M216" s="37"/>
    </row>
    <row r="217" spans="1:13" ht="16.5" x14ac:dyDescent="0.25">
      <c r="A217" s="40"/>
      <c r="B217" s="37"/>
      <c r="C217" s="37"/>
      <c r="I217" s="37"/>
      <c r="J217" s="37"/>
      <c r="K217" s="37"/>
      <c r="L217" s="37"/>
      <c r="M217" s="37"/>
    </row>
    <row r="218" spans="1:13" ht="16.5" x14ac:dyDescent="0.25">
      <c r="A218" s="40"/>
      <c r="B218" s="37"/>
      <c r="C218" s="37"/>
      <c r="I218" s="37"/>
      <c r="J218" s="37"/>
      <c r="K218" s="37"/>
      <c r="L218" s="37"/>
      <c r="M218" s="37"/>
    </row>
    <row r="219" spans="1:13" ht="16.5" x14ac:dyDescent="0.25">
      <c r="A219" s="40"/>
      <c r="B219" s="37"/>
      <c r="C219" s="37"/>
      <c r="I219" s="37"/>
      <c r="J219" s="37"/>
      <c r="K219" s="37"/>
      <c r="L219" s="37"/>
      <c r="M219" s="37"/>
    </row>
    <row r="220" spans="1:13" ht="16.5" x14ac:dyDescent="0.25">
      <c r="A220" s="40"/>
      <c r="B220" s="37"/>
      <c r="C220" s="37"/>
      <c r="I220" s="37"/>
      <c r="J220" s="37"/>
      <c r="K220" s="37"/>
      <c r="L220" s="37"/>
      <c r="M220" s="37"/>
    </row>
    <row r="221" spans="1:13" ht="16.5" x14ac:dyDescent="0.25">
      <c r="A221" s="40"/>
      <c r="B221" s="37"/>
      <c r="C221" s="37"/>
      <c r="I221" s="37"/>
      <c r="J221" s="37"/>
      <c r="K221" s="37"/>
      <c r="L221" s="37"/>
      <c r="M221" s="37"/>
    </row>
    <row r="222" spans="1:13" ht="16.5" x14ac:dyDescent="0.25">
      <c r="A222" s="40"/>
      <c r="B222" s="37"/>
      <c r="C222" s="37"/>
      <c r="I222" s="37"/>
      <c r="J222" s="37"/>
      <c r="K222" s="37"/>
      <c r="L222" s="37"/>
      <c r="M222" s="37"/>
    </row>
    <row r="223" spans="1:13" ht="16.5" x14ac:dyDescent="0.25">
      <c r="A223" s="40"/>
      <c r="B223" s="37"/>
      <c r="C223" s="37"/>
      <c r="I223" s="37"/>
      <c r="J223" s="37"/>
      <c r="K223" s="37"/>
      <c r="L223" s="37"/>
      <c r="M223" s="37"/>
    </row>
    <row r="224" spans="1:13" ht="16.5" x14ac:dyDescent="0.25">
      <c r="A224" s="40"/>
      <c r="B224" s="37"/>
      <c r="C224" s="37"/>
      <c r="I224" s="37"/>
      <c r="J224" s="37"/>
      <c r="K224" s="37"/>
      <c r="L224" s="37"/>
      <c r="M224" s="37"/>
    </row>
    <row r="225" spans="1:13" ht="16.5" x14ac:dyDescent="0.25">
      <c r="A225" s="40"/>
      <c r="B225" s="37"/>
      <c r="C225" s="37"/>
      <c r="I225" s="37"/>
      <c r="J225" s="37"/>
      <c r="K225" s="37"/>
      <c r="L225" s="37"/>
      <c r="M225" s="37"/>
    </row>
    <row r="226" spans="1:13" ht="16.5" x14ac:dyDescent="0.25">
      <c r="A226" s="40"/>
      <c r="B226" s="37"/>
      <c r="C226" s="37"/>
      <c r="I226" s="37"/>
      <c r="J226" s="37"/>
      <c r="K226" s="37"/>
      <c r="L226" s="37"/>
      <c r="M226" s="37"/>
    </row>
    <row r="227" spans="1:13" ht="16.5" x14ac:dyDescent="0.25">
      <c r="A227" s="40"/>
      <c r="B227" s="37"/>
      <c r="C227" s="37"/>
      <c r="I227" s="37"/>
      <c r="J227" s="37"/>
      <c r="K227" s="37"/>
      <c r="L227" s="37"/>
      <c r="M227" s="37"/>
    </row>
    <row r="228" spans="1:13" ht="16.5" x14ac:dyDescent="0.25">
      <c r="A228" s="40"/>
      <c r="B228" s="37"/>
      <c r="C228" s="37"/>
      <c r="I228" s="37"/>
      <c r="J228" s="37"/>
      <c r="K228" s="37"/>
      <c r="L228" s="37"/>
      <c r="M228" s="37"/>
    </row>
    <row r="229" spans="1:13" ht="16.5" x14ac:dyDescent="0.25">
      <c r="A229" s="40"/>
      <c r="B229" s="37"/>
      <c r="C229" s="37"/>
      <c r="I229" s="37"/>
      <c r="J229" s="37"/>
      <c r="K229" s="37"/>
      <c r="L229" s="37"/>
      <c r="M229" s="37"/>
    </row>
    <row r="230" spans="1:13" ht="16.5" x14ac:dyDescent="0.25">
      <c r="A230" s="40"/>
      <c r="B230" s="37"/>
      <c r="C230" s="37"/>
      <c r="I230" s="37"/>
      <c r="J230" s="37"/>
      <c r="K230" s="37"/>
      <c r="L230" s="37"/>
      <c r="M230" s="37"/>
    </row>
    <row r="231" spans="1:13" ht="16.5" x14ac:dyDescent="0.25">
      <c r="A231" s="40"/>
      <c r="B231" s="37"/>
      <c r="C231" s="37"/>
      <c r="I231" s="37"/>
      <c r="J231" s="37"/>
      <c r="K231" s="37"/>
      <c r="L231" s="37"/>
      <c r="M231" s="37"/>
    </row>
    <row r="232" spans="1:13" ht="16.5" x14ac:dyDescent="0.25">
      <c r="A232" s="40"/>
      <c r="B232" s="37"/>
      <c r="C232" s="37"/>
      <c r="I232" s="37"/>
      <c r="J232" s="37"/>
      <c r="K232" s="37"/>
      <c r="L232" s="37"/>
      <c r="M232" s="37"/>
    </row>
    <row r="233" spans="1:13" ht="16.5" x14ac:dyDescent="0.25">
      <c r="A233" s="40"/>
      <c r="B233" s="37"/>
      <c r="C233" s="37"/>
      <c r="I233" s="37"/>
      <c r="J233" s="37"/>
      <c r="K233" s="37"/>
      <c r="L233" s="37"/>
      <c r="M233" s="37"/>
    </row>
    <row r="234" spans="1:13" ht="16.5" x14ac:dyDescent="0.25">
      <c r="A234" s="40"/>
      <c r="B234" s="37"/>
      <c r="C234" s="37"/>
      <c r="I234" s="37"/>
      <c r="J234" s="37"/>
      <c r="K234" s="37"/>
      <c r="L234" s="37"/>
      <c r="M234" s="37"/>
    </row>
    <row r="235" spans="1:13" ht="16.5" x14ac:dyDescent="0.25">
      <c r="A235" s="40"/>
      <c r="B235" s="37"/>
      <c r="C235" s="37"/>
      <c r="I235" s="37"/>
      <c r="J235" s="37"/>
      <c r="K235" s="37"/>
      <c r="L235" s="37"/>
      <c r="M235" s="37"/>
    </row>
    <row r="236" spans="1:13" ht="16.5" x14ac:dyDescent="0.25">
      <c r="A236" s="40"/>
      <c r="B236" s="37"/>
      <c r="C236" s="37"/>
      <c r="I236" s="37"/>
      <c r="J236" s="37"/>
      <c r="K236" s="37"/>
      <c r="L236" s="37"/>
      <c r="M236" s="37"/>
    </row>
    <row r="237" spans="1:13" ht="16.5" x14ac:dyDescent="0.25">
      <c r="A237" s="40"/>
      <c r="B237" s="37"/>
      <c r="C237" s="37"/>
      <c r="I237" s="37"/>
      <c r="J237" s="37"/>
      <c r="K237" s="37"/>
      <c r="L237" s="37"/>
      <c r="M237" s="37"/>
    </row>
    <row r="238" spans="1:13" ht="16.5" x14ac:dyDescent="0.25">
      <c r="A238" s="40"/>
      <c r="B238" s="37"/>
      <c r="C238" s="37"/>
      <c r="I238" s="37"/>
      <c r="J238" s="37"/>
      <c r="K238" s="37"/>
      <c r="L238" s="37"/>
      <c r="M238" s="37"/>
    </row>
    <row r="239" spans="1:13" ht="16.5" x14ac:dyDescent="0.25">
      <c r="A239" s="40"/>
      <c r="B239" s="37"/>
      <c r="C239" s="37"/>
      <c r="I239" s="37"/>
      <c r="J239" s="37"/>
      <c r="K239" s="37"/>
      <c r="L239" s="37"/>
      <c r="M239" s="37"/>
    </row>
    <row r="240" spans="1:13" ht="16.5" x14ac:dyDescent="0.25">
      <c r="A240" s="40"/>
      <c r="B240" s="37"/>
      <c r="C240" s="37"/>
      <c r="I240" s="37"/>
      <c r="J240" s="37"/>
      <c r="K240" s="37"/>
      <c r="L240" s="37"/>
      <c r="M240" s="37"/>
    </row>
    <row r="241" spans="1:13" ht="16.5" x14ac:dyDescent="0.25">
      <c r="A241" s="40"/>
      <c r="B241" s="37"/>
      <c r="C241" s="37"/>
      <c r="I241" s="37"/>
      <c r="J241" s="37"/>
      <c r="K241" s="37"/>
      <c r="L241" s="37"/>
      <c r="M241" s="37"/>
    </row>
    <row r="242" spans="1:13" ht="16.5" x14ac:dyDescent="0.25">
      <c r="A242" s="40"/>
      <c r="B242" s="37"/>
      <c r="C242" s="37"/>
      <c r="I242" s="37"/>
      <c r="J242" s="37"/>
      <c r="K242" s="37"/>
      <c r="L242" s="37"/>
      <c r="M242" s="37"/>
    </row>
    <row r="243" spans="1:13" ht="16.5" x14ac:dyDescent="0.25">
      <c r="A243" s="40"/>
      <c r="B243" s="37"/>
      <c r="C243" s="37"/>
      <c r="I243" s="37"/>
      <c r="J243" s="37"/>
      <c r="K243" s="37"/>
      <c r="L243" s="37"/>
      <c r="M243" s="37"/>
    </row>
    <row r="244" spans="1:13" ht="16.5" x14ac:dyDescent="0.25">
      <c r="A244" s="40"/>
      <c r="B244" s="37"/>
      <c r="C244" s="37"/>
      <c r="I244" s="37"/>
      <c r="J244" s="37"/>
      <c r="K244" s="37"/>
      <c r="L244" s="37"/>
      <c r="M244" s="37"/>
    </row>
    <row r="245" spans="1:13" ht="16.5" x14ac:dyDescent="0.25">
      <c r="A245" s="40"/>
      <c r="B245" s="37"/>
      <c r="C245" s="37"/>
      <c r="I245" s="37"/>
      <c r="J245" s="37"/>
      <c r="K245" s="37"/>
      <c r="L245" s="37"/>
      <c r="M245" s="37"/>
    </row>
    <row r="246" spans="1:13" ht="16.5" x14ac:dyDescent="0.25">
      <c r="A246" s="40"/>
      <c r="B246" s="37"/>
      <c r="C246" s="37"/>
      <c r="I246" s="37"/>
      <c r="J246" s="37"/>
      <c r="K246" s="37"/>
      <c r="L246" s="37"/>
      <c r="M246" s="37"/>
    </row>
    <row r="247" spans="1:13" ht="16.5" x14ac:dyDescent="0.25">
      <c r="A247" s="40"/>
      <c r="B247" s="37"/>
      <c r="C247" s="37"/>
      <c r="I247" s="37"/>
      <c r="J247" s="37"/>
      <c r="K247" s="37"/>
      <c r="L247" s="37"/>
      <c r="M247" s="37"/>
    </row>
    <row r="248" spans="1:13" ht="16.5" x14ac:dyDescent="0.25">
      <c r="A248" s="40"/>
      <c r="B248" s="37"/>
      <c r="C248" s="37"/>
      <c r="I248" s="37"/>
      <c r="J248" s="37"/>
      <c r="K248" s="37"/>
      <c r="L248" s="37"/>
      <c r="M248" s="37"/>
    </row>
    <row r="249" spans="1:13" ht="16.5" x14ac:dyDescent="0.25">
      <c r="A249" s="40"/>
      <c r="B249" s="37"/>
      <c r="C249" s="37"/>
      <c r="I249" s="37"/>
      <c r="J249" s="37"/>
      <c r="K249" s="37"/>
      <c r="L249" s="37"/>
      <c r="M249" s="37"/>
    </row>
    <row r="250" spans="1:13" ht="16.5" x14ac:dyDescent="0.25">
      <c r="A250" s="40"/>
      <c r="B250" s="37"/>
      <c r="C250" s="37"/>
      <c r="I250" s="37"/>
      <c r="J250" s="37"/>
      <c r="K250" s="37"/>
      <c r="L250" s="37"/>
      <c r="M250" s="37"/>
    </row>
    <row r="251" spans="1:13" ht="16.5" x14ac:dyDescent="0.25">
      <c r="A251" s="40"/>
      <c r="B251" s="37"/>
      <c r="C251" s="37"/>
      <c r="I251" s="37"/>
      <c r="J251" s="37"/>
      <c r="K251" s="37"/>
      <c r="L251" s="37"/>
      <c r="M251" s="37"/>
    </row>
    <row r="252" spans="1:13" ht="16.5" x14ac:dyDescent="0.25">
      <c r="A252" s="40"/>
      <c r="B252" s="37"/>
      <c r="C252" s="37"/>
      <c r="I252" s="37"/>
      <c r="J252" s="37"/>
      <c r="K252" s="37"/>
      <c r="L252" s="37"/>
      <c r="M252" s="37"/>
    </row>
    <row r="253" spans="1:13" ht="16.5" x14ac:dyDescent="0.25">
      <c r="A253" s="40"/>
      <c r="B253" s="37"/>
      <c r="C253" s="37"/>
      <c r="I253" s="37"/>
      <c r="J253" s="37"/>
      <c r="K253" s="37"/>
      <c r="L253" s="37"/>
      <c r="M253" s="37"/>
    </row>
    <row r="254" spans="1:13" ht="16.5" x14ac:dyDescent="0.25">
      <c r="A254" s="40"/>
      <c r="B254" s="37"/>
      <c r="C254" s="37"/>
      <c r="I254" s="37"/>
      <c r="J254" s="37"/>
      <c r="K254" s="37"/>
      <c r="L254" s="37"/>
      <c r="M254" s="37"/>
    </row>
    <row r="255" spans="1:13" ht="16.5" x14ac:dyDescent="0.25">
      <c r="A255" s="40"/>
      <c r="B255" s="37"/>
      <c r="C255" s="37"/>
      <c r="I255" s="37"/>
      <c r="J255" s="37"/>
      <c r="K255" s="37"/>
      <c r="L255" s="37"/>
      <c r="M255" s="37"/>
    </row>
    <row r="256" spans="1:13" ht="16.5" x14ac:dyDescent="0.25">
      <c r="A256" s="40"/>
      <c r="B256" s="37"/>
      <c r="C256" s="37"/>
      <c r="I256" s="37"/>
      <c r="J256" s="37"/>
      <c r="K256" s="37"/>
      <c r="L256" s="37"/>
      <c r="M256" s="37"/>
    </row>
    <row r="257" spans="1:13" ht="16.5" x14ac:dyDescent="0.25">
      <c r="A257" s="40"/>
      <c r="B257" s="37"/>
      <c r="C257" s="37"/>
      <c r="I257" s="37"/>
      <c r="J257" s="37"/>
      <c r="K257" s="37"/>
      <c r="L257" s="37"/>
      <c r="M257" s="37"/>
    </row>
    <row r="258" spans="1:13" ht="16.5" x14ac:dyDescent="0.25">
      <c r="A258" s="40"/>
      <c r="B258" s="37"/>
      <c r="C258" s="37"/>
      <c r="I258" s="37"/>
      <c r="J258" s="37"/>
      <c r="K258" s="37"/>
      <c r="L258" s="37"/>
      <c r="M258" s="37"/>
    </row>
    <row r="259" spans="1:13" ht="16.5" x14ac:dyDescent="0.25">
      <c r="A259" s="40"/>
      <c r="B259" s="37"/>
      <c r="C259" s="37"/>
      <c r="I259" s="37"/>
      <c r="J259" s="37"/>
      <c r="K259" s="37"/>
      <c r="L259" s="37"/>
      <c r="M259" s="37"/>
    </row>
    <row r="260" spans="1:13" ht="16.5" x14ac:dyDescent="0.25">
      <c r="A260" s="40"/>
      <c r="B260" s="37"/>
      <c r="C260" s="37"/>
      <c r="I260" s="37"/>
      <c r="J260" s="37"/>
      <c r="K260" s="37"/>
      <c r="L260" s="37"/>
      <c r="M260" s="37"/>
    </row>
    <row r="261" spans="1:13" ht="16.5" x14ac:dyDescent="0.25">
      <c r="A261" s="40"/>
      <c r="B261" s="37"/>
      <c r="C261" s="37"/>
      <c r="I261" s="37"/>
      <c r="J261" s="37"/>
      <c r="K261" s="37"/>
      <c r="L261" s="37"/>
      <c r="M261" s="37"/>
    </row>
    <row r="262" spans="1:13" ht="16.5" x14ac:dyDescent="0.25">
      <c r="A262" s="40"/>
      <c r="B262" s="37"/>
      <c r="C262" s="37"/>
      <c r="I262" s="37"/>
      <c r="J262" s="37"/>
      <c r="K262" s="37"/>
      <c r="L262" s="37"/>
      <c r="M262" s="37"/>
    </row>
    <row r="263" spans="1:13" ht="16.5" x14ac:dyDescent="0.25">
      <c r="A263" s="40"/>
      <c r="B263" s="37"/>
      <c r="C263" s="37"/>
      <c r="I263" s="37"/>
      <c r="J263" s="37"/>
      <c r="K263" s="37"/>
      <c r="L263" s="37"/>
      <c r="M263" s="37"/>
    </row>
    <row r="264" spans="1:13" ht="16.5" x14ac:dyDescent="0.25">
      <c r="A264" s="40"/>
      <c r="B264" s="37"/>
      <c r="C264" s="37"/>
      <c r="I264" s="37"/>
      <c r="J264" s="37"/>
      <c r="K264" s="37"/>
      <c r="L264" s="37"/>
      <c r="M264" s="37"/>
    </row>
    <row r="265" spans="1:13" ht="16.5" x14ac:dyDescent="0.25">
      <c r="A265" s="40"/>
      <c r="B265" s="37"/>
      <c r="C265" s="37"/>
      <c r="I265" s="37"/>
      <c r="J265" s="37"/>
      <c r="K265" s="37"/>
      <c r="L265" s="37"/>
      <c r="M265" s="37"/>
    </row>
    <row r="266" spans="1:13" ht="16.5" x14ac:dyDescent="0.25">
      <c r="A266" s="40"/>
      <c r="B266" s="37"/>
      <c r="C266" s="37"/>
      <c r="I266" s="37"/>
      <c r="J266" s="37"/>
      <c r="K266" s="37"/>
      <c r="L266" s="37"/>
      <c r="M266" s="37"/>
    </row>
    <row r="267" spans="1:13" ht="16.5" x14ac:dyDescent="0.25">
      <c r="A267" s="40"/>
      <c r="B267" s="37"/>
      <c r="C267" s="37"/>
      <c r="I267" s="37"/>
      <c r="J267" s="37"/>
      <c r="K267" s="37"/>
      <c r="L267" s="37"/>
      <c r="M267" s="37"/>
    </row>
    <row r="268" spans="1:13" ht="16.5" x14ac:dyDescent="0.25">
      <c r="A268" s="40"/>
      <c r="B268" s="37"/>
      <c r="C268" s="37"/>
      <c r="I268" s="37"/>
      <c r="J268" s="37"/>
      <c r="K268" s="37"/>
      <c r="L268" s="37"/>
      <c r="M268" s="37"/>
    </row>
    <row r="269" spans="1:13" ht="16.5" x14ac:dyDescent="0.25">
      <c r="A269" s="40"/>
      <c r="B269" s="37"/>
      <c r="C269" s="37"/>
      <c r="I269" s="37"/>
      <c r="J269" s="37"/>
      <c r="K269" s="37"/>
      <c r="L269" s="37"/>
      <c r="M269" s="37"/>
    </row>
    <row r="270" spans="1:13" ht="16.5" x14ac:dyDescent="0.25">
      <c r="A270" s="40"/>
      <c r="B270" s="37"/>
      <c r="C270" s="37"/>
      <c r="I270" s="37"/>
      <c r="J270" s="37"/>
      <c r="K270" s="37"/>
      <c r="L270" s="37"/>
      <c r="M270" s="37"/>
    </row>
    <row r="271" spans="1:13" ht="16.5" x14ac:dyDescent="0.25">
      <c r="A271" s="40"/>
      <c r="B271" s="37"/>
      <c r="C271" s="37"/>
      <c r="I271" s="37"/>
      <c r="J271" s="37"/>
      <c r="K271" s="37"/>
      <c r="L271" s="37"/>
      <c r="M271" s="37"/>
    </row>
    <row r="272" spans="1:13" ht="16.5" x14ac:dyDescent="0.25">
      <c r="A272" s="40"/>
      <c r="B272" s="37"/>
      <c r="C272" s="37"/>
      <c r="I272" s="37"/>
      <c r="J272" s="37"/>
      <c r="K272" s="37"/>
      <c r="L272" s="37"/>
      <c r="M272" s="37"/>
    </row>
    <row r="273" spans="1:13" ht="16.5" x14ac:dyDescent="0.25">
      <c r="A273" s="40"/>
      <c r="B273" s="37"/>
      <c r="C273" s="37"/>
      <c r="I273" s="37"/>
      <c r="J273" s="37"/>
      <c r="K273" s="37"/>
      <c r="L273" s="37"/>
      <c r="M273" s="37"/>
    </row>
    <row r="274" spans="1:13" ht="16.5" x14ac:dyDescent="0.25">
      <c r="A274" s="40"/>
      <c r="B274" s="37"/>
      <c r="C274" s="37"/>
      <c r="I274" s="37"/>
      <c r="J274" s="37"/>
      <c r="K274" s="37"/>
      <c r="L274" s="37"/>
      <c r="M274" s="37"/>
    </row>
    <row r="275" spans="1:13" ht="16.5" x14ac:dyDescent="0.25">
      <c r="A275" s="40"/>
      <c r="B275" s="37"/>
      <c r="C275" s="37"/>
      <c r="I275" s="37"/>
      <c r="J275" s="37"/>
      <c r="K275" s="37"/>
      <c r="L275" s="37"/>
      <c r="M275" s="37"/>
    </row>
    <row r="276" spans="1:13" ht="16.5" x14ac:dyDescent="0.25">
      <c r="A276" s="40"/>
      <c r="B276" s="37"/>
      <c r="C276" s="37"/>
      <c r="I276" s="37"/>
      <c r="J276" s="37"/>
      <c r="K276" s="37"/>
      <c r="L276" s="37"/>
      <c r="M276" s="37"/>
    </row>
    <row r="277" spans="1:13" ht="16.5" x14ac:dyDescent="0.25">
      <c r="A277" s="40"/>
      <c r="B277" s="37"/>
      <c r="C277" s="37"/>
      <c r="I277" s="37"/>
      <c r="J277" s="37"/>
      <c r="K277" s="37"/>
      <c r="L277" s="37"/>
      <c r="M277" s="37"/>
    </row>
    <row r="278" spans="1:13" ht="16.5" x14ac:dyDescent="0.25">
      <c r="A278" s="40"/>
      <c r="B278" s="37"/>
      <c r="C278" s="37"/>
      <c r="I278" s="37"/>
      <c r="J278" s="37"/>
      <c r="K278" s="37"/>
      <c r="L278" s="37"/>
      <c r="M278" s="37"/>
    </row>
    <row r="279" spans="1:13" ht="16.5" x14ac:dyDescent="0.25">
      <c r="A279" s="40"/>
      <c r="B279" s="37"/>
      <c r="C279" s="37"/>
      <c r="I279" s="37"/>
      <c r="J279" s="37"/>
      <c r="K279" s="37"/>
      <c r="L279" s="37"/>
      <c r="M279" s="37"/>
    </row>
    <row r="280" spans="1:13" ht="16.5" x14ac:dyDescent="0.25">
      <c r="A280" s="40"/>
      <c r="B280" s="37"/>
      <c r="C280" s="37"/>
      <c r="I280" s="37"/>
      <c r="J280" s="37"/>
      <c r="K280" s="37"/>
      <c r="L280" s="37"/>
      <c r="M280" s="37"/>
    </row>
    <row r="281" spans="1:13" ht="16.5" x14ac:dyDescent="0.25">
      <c r="A281" s="40"/>
      <c r="B281" s="37"/>
      <c r="C281" s="37"/>
      <c r="I281" s="37"/>
      <c r="J281" s="37"/>
      <c r="K281" s="37"/>
      <c r="L281" s="37"/>
      <c r="M281" s="37"/>
    </row>
    <row r="282" spans="1:13" ht="16.5" x14ac:dyDescent="0.25">
      <c r="A282" s="40"/>
      <c r="B282" s="37"/>
      <c r="C282" s="37"/>
      <c r="I282" s="37"/>
      <c r="J282" s="37"/>
      <c r="K282" s="37"/>
      <c r="L282" s="37"/>
      <c r="M282" s="37"/>
    </row>
    <row r="283" spans="1:13" ht="16.5" x14ac:dyDescent="0.25">
      <c r="A283" s="40"/>
      <c r="B283" s="37"/>
      <c r="C283" s="37"/>
      <c r="I283" s="37"/>
      <c r="J283" s="37"/>
      <c r="K283" s="37"/>
      <c r="L283" s="37"/>
      <c r="M283" s="37"/>
    </row>
    <row r="284" spans="1:13" ht="16.5" x14ac:dyDescent="0.25">
      <c r="A284" s="40"/>
      <c r="B284" s="37"/>
      <c r="C284" s="37"/>
      <c r="I284" s="37"/>
      <c r="J284" s="37"/>
      <c r="K284" s="37"/>
      <c r="L284" s="37"/>
      <c r="M284" s="37"/>
    </row>
    <row r="285" spans="1:13" ht="16.5" x14ac:dyDescent="0.25">
      <c r="A285" s="40"/>
      <c r="B285" s="37"/>
      <c r="C285" s="37"/>
      <c r="I285" s="37"/>
      <c r="J285" s="37"/>
      <c r="K285" s="37"/>
      <c r="L285" s="37"/>
      <c r="M285" s="37"/>
    </row>
    <row r="286" spans="1:13" ht="16.5" x14ac:dyDescent="0.25">
      <c r="A286" s="40"/>
      <c r="B286" s="37"/>
      <c r="C286" s="37"/>
      <c r="I286" s="37"/>
      <c r="J286" s="37"/>
      <c r="K286" s="37"/>
      <c r="L286" s="37"/>
      <c r="M286" s="37"/>
    </row>
    <row r="287" spans="1:13" ht="16.5" x14ac:dyDescent="0.25">
      <c r="A287" s="40"/>
      <c r="B287" s="37"/>
      <c r="C287" s="37"/>
      <c r="I287" s="37"/>
      <c r="J287" s="37"/>
      <c r="K287" s="37"/>
      <c r="L287" s="37"/>
      <c r="M287" s="37"/>
    </row>
    <row r="288" spans="1:13" ht="16.5" x14ac:dyDescent="0.25">
      <c r="A288" s="40"/>
      <c r="B288" s="37"/>
      <c r="C288" s="37"/>
      <c r="I288" s="37"/>
      <c r="J288" s="37"/>
      <c r="K288" s="37"/>
      <c r="L288" s="37"/>
      <c r="M288" s="37"/>
    </row>
    <row r="289" spans="1:13" ht="16.5" x14ac:dyDescent="0.25">
      <c r="A289" s="40"/>
      <c r="B289" s="37"/>
      <c r="C289" s="37"/>
      <c r="I289" s="37"/>
      <c r="J289" s="37"/>
      <c r="K289" s="37"/>
      <c r="L289" s="37"/>
      <c r="M289" s="37"/>
    </row>
    <row r="290" spans="1:13" ht="16.5" x14ac:dyDescent="0.25">
      <c r="A290" s="40"/>
      <c r="B290" s="37"/>
      <c r="C290" s="37"/>
      <c r="I290" s="37"/>
      <c r="J290" s="37"/>
      <c r="K290" s="37"/>
      <c r="L290" s="37"/>
      <c r="M290" s="37"/>
    </row>
    <row r="291" spans="1:13" ht="16.5" x14ac:dyDescent="0.25">
      <c r="A291" s="40"/>
      <c r="B291" s="37"/>
      <c r="C291" s="37"/>
      <c r="I291" s="37"/>
      <c r="J291" s="37"/>
      <c r="K291" s="37"/>
      <c r="L291" s="37"/>
      <c r="M291" s="37"/>
    </row>
    <row r="292" spans="1:13" ht="16.5" x14ac:dyDescent="0.25">
      <c r="A292" s="40"/>
      <c r="B292" s="37"/>
      <c r="C292" s="37"/>
      <c r="I292" s="37"/>
      <c r="J292" s="37"/>
      <c r="K292" s="37"/>
      <c r="L292" s="37"/>
      <c r="M292" s="37"/>
    </row>
    <row r="293" spans="1:13" ht="16.5" x14ac:dyDescent="0.25">
      <c r="A293" s="40"/>
      <c r="B293" s="37"/>
      <c r="C293" s="37"/>
      <c r="I293" s="37"/>
      <c r="J293" s="37"/>
      <c r="K293" s="37"/>
      <c r="L293" s="37"/>
      <c r="M293" s="37"/>
    </row>
    <row r="294" spans="1:13" ht="16.5" x14ac:dyDescent="0.25">
      <c r="A294" s="40"/>
      <c r="B294" s="37"/>
      <c r="C294" s="37"/>
      <c r="I294" s="37"/>
      <c r="J294" s="37"/>
      <c r="K294" s="37"/>
      <c r="L294" s="37"/>
      <c r="M294" s="37"/>
    </row>
    <row r="295" spans="1:13" ht="16.5" x14ac:dyDescent="0.25">
      <c r="A295" s="40"/>
      <c r="B295" s="37"/>
      <c r="C295" s="37"/>
      <c r="I295" s="37"/>
      <c r="J295" s="37"/>
      <c r="K295" s="37"/>
      <c r="L295" s="37"/>
      <c r="M295" s="37"/>
    </row>
    <row r="296" spans="1:13" ht="16.5" x14ac:dyDescent="0.25">
      <c r="A296" s="40"/>
      <c r="B296" s="37"/>
      <c r="C296" s="37"/>
      <c r="I296" s="37"/>
      <c r="J296" s="37"/>
      <c r="K296" s="37"/>
      <c r="L296" s="37"/>
      <c r="M296" s="37"/>
    </row>
    <row r="297" spans="1:13" ht="16.5" x14ac:dyDescent="0.25">
      <c r="A297" s="40"/>
      <c r="B297" s="37"/>
      <c r="C297" s="37"/>
      <c r="I297" s="37"/>
      <c r="J297" s="37"/>
      <c r="K297" s="37"/>
      <c r="L297" s="37"/>
      <c r="M297" s="37"/>
    </row>
    <row r="298" spans="1:13" ht="16.5" x14ac:dyDescent="0.25">
      <c r="A298" s="40"/>
      <c r="B298" s="37"/>
      <c r="C298" s="37"/>
      <c r="I298" s="37"/>
      <c r="J298" s="37"/>
      <c r="K298" s="37"/>
      <c r="L298" s="37"/>
      <c r="M298" s="37"/>
    </row>
    <row r="299" spans="1:13" ht="16.5" x14ac:dyDescent="0.25">
      <c r="A299" s="40"/>
      <c r="B299" s="37"/>
      <c r="C299" s="37"/>
      <c r="I299" s="37"/>
      <c r="J299" s="37"/>
      <c r="K299" s="37"/>
      <c r="L299" s="37"/>
      <c r="M299" s="37"/>
    </row>
    <row r="300" spans="1:13" ht="16.5" x14ac:dyDescent="0.25">
      <c r="A300" s="40"/>
      <c r="B300" s="37"/>
      <c r="C300" s="37"/>
      <c r="I300" s="37"/>
      <c r="J300" s="37"/>
      <c r="K300" s="37"/>
      <c r="L300" s="37"/>
      <c r="M300" s="37"/>
    </row>
    <row r="301" spans="1:13" ht="16.5" x14ac:dyDescent="0.25">
      <c r="A301" s="40"/>
      <c r="B301" s="37"/>
      <c r="C301" s="37"/>
      <c r="I301" s="37"/>
      <c r="J301" s="37"/>
      <c r="K301" s="37"/>
      <c r="L301" s="37"/>
      <c r="M301" s="37"/>
    </row>
    <row r="302" spans="1:13" ht="16.5" x14ac:dyDescent="0.25">
      <c r="A302" s="40"/>
      <c r="B302" s="37"/>
      <c r="C302" s="37"/>
      <c r="I302" s="37"/>
      <c r="J302" s="37"/>
      <c r="K302" s="37"/>
      <c r="L302" s="37"/>
      <c r="M302" s="37"/>
    </row>
    <row r="303" spans="1:13" ht="16.5" x14ac:dyDescent="0.25">
      <c r="A303" s="40"/>
      <c r="B303" s="37"/>
      <c r="C303" s="37"/>
      <c r="I303" s="37"/>
      <c r="J303" s="37"/>
      <c r="K303" s="37"/>
      <c r="L303" s="37"/>
      <c r="M303" s="37"/>
    </row>
    <row r="304" spans="1:13" ht="16.5" x14ac:dyDescent="0.25">
      <c r="A304" s="40"/>
      <c r="B304" s="37"/>
      <c r="C304" s="37"/>
      <c r="I304" s="37"/>
      <c r="J304" s="37"/>
      <c r="K304" s="37"/>
      <c r="L304" s="37"/>
      <c r="M304" s="37"/>
    </row>
    <row r="305" spans="1:13" ht="16.5" x14ac:dyDescent="0.25">
      <c r="A305" s="40"/>
      <c r="B305" s="37"/>
      <c r="C305" s="37"/>
      <c r="I305" s="37"/>
      <c r="J305" s="37"/>
      <c r="K305" s="37"/>
      <c r="L305" s="37"/>
      <c r="M305" s="37"/>
    </row>
    <row r="306" spans="1:13" ht="16.5" x14ac:dyDescent="0.25">
      <c r="A306" s="40"/>
      <c r="B306" s="37"/>
      <c r="C306" s="37"/>
      <c r="I306" s="37"/>
      <c r="J306" s="37"/>
      <c r="K306" s="37"/>
      <c r="L306" s="37"/>
      <c r="M306" s="37"/>
    </row>
    <row r="307" spans="1:13" ht="16.5" x14ac:dyDescent="0.25">
      <c r="A307" s="40"/>
      <c r="B307" s="37"/>
      <c r="C307" s="37"/>
      <c r="I307" s="37"/>
      <c r="J307" s="37"/>
      <c r="K307" s="37"/>
      <c r="L307" s="37"/>
      <c r="M307" s="37"/>
    </row>
    <row r="308" spans="1:13" ht="16.5" x14ac:dyDescent="0.25">
      <c r="A308" s="40"/>
      <c r="B308" s="37"/>
      <c r="C308" s="37"/>
      <c r="I308" s="37"/>
      <c r="J308" s="37"/>
      <c r="K308" s="37"/>
      <c r="L308" s="37"/>
      <c r="M308" s="37"/>
    </row>
    <row r="309" spans="1:13" ht="16.5" x14ac:dyDescent="0.25">
      <c r="A309" s="40"/>
      <c r="B309" s="37"/>
      <c r="C309" s="37"/>
      <c r="I309" s="37"/>
      <c r="J309" s="37"/>
      <c r="K309" s="37"/>
      <c r="L309" s="37"/>
      <c r="M309" s="37"/>
    </row>
    <row r="310" spans="1:13" ht="16.5" x14ac:dyDescent="0.25">
      <c r="A310" s="40"/>
      <c r="B310" s="37"/>
      <c r="C310" s="37"/>
      <c r="I310" s="37"/>
      <c r="J310" s="37"/>
      <c r="K310" s="37"/>
      <c r="L310" s="37"/>
      <c r="M310" s="37"/>
    </row>
    <row r="311" spans="1:13" ht="16.5" x14ac:dyDescent="0.25">
      <c r="A311" s="40"/>
      <c r="B311" s="37"/>
      <c r="C311" s="37"/>
      <c r="I311" s="37"/>
      <c r="J311" s="37"/>
      <c r="K311" s="37"/>
      <c r="L311" s="37"/>
      <c r="M311" s="37"/>
    </row>
    <row r="312" spans="1:13" ht="16.5" x14ac:dyDescent="0.25">
      <c r="A312" s="40"/>
      <c r="B312" s="37"/>
      <c r="C312" s="37"/>
      <c r="I312" s="37"/>
      <c r="J312" s="37"/>
      <c r="K312" s="37"/>
      <c r="L312" s="37"/>
      <c r="M312" s="37"/>
    </row>
    <row r="313" spans="1:13" ht="16.5" x14ac:dyDescent="0.25">
      <c r="A313" s="40"/>
      <c r="B313" s="37"/>
      <c r="C313" s="37"/>
      <c r="I313" s="37"/>
      <c r="J313" s="37"/>
      <c r="K313" s="37"/>
      <c r="L313" s="37"/>
      <c r="M313" s="37"/>
    </row>
    <row r="314" spans="1:13" ht="16.5" x14ac:dyDescent="0.25">
      <c r="A314" s="40"/>
      <c r="B314" s="37"/>
      <c r="C314" s="37"/>
      <c r="I314" s="37"/>
      <c r="J314" s="37"/>
      <c r="K314" s="37"/>
      <c r="L314" s="37"/>
      <c r="M314" s="37"/>
    </row>
    <row r="315" spans="1:13" ht="16.5" x14ac:dyDescent="0.25">
      <c r="A315" s="40"/>
      <c r="B315" s="37"/>
      <c r="C315" s="37"/>
      <c r="I315" s="37"/>
      <c r="J315" s="37"/>
      <c r="K315" s="37"/>
      <c r="L315" s="37"/>
      <c r="M315" s="37"/>
    </row>
    <row r="316" spans="1:13" ht="16.5" x14ac:dyDescent="0.25">
      <c r="A316" s="40"/>
      <c r="B316" s="37"/>
      <c r="C316" s="37"/>
      <c r="I316" s="37"/>
      <c r="J316" s="37"/>
      <c r="K316" s="37"/>
      <c r="L316" s="37"/>
      <c r="M316" s="37"/>
    </row>
    <row r="317" spans="1:13" ht="16.5" x14ac:dyDescent="0.25">
      <c r="A317" s="40"/>
      <c r="B317" s="37"/>
      <c r="C317" s="37"/>
      <c r="I317" s="37"/>
      <c r="J317" s="37"/>
      <c r="K317" s="37"/>
      <c r="L317" s="37"/>
      <c r="M317" s="37"/>
    </row>
    <row r="318" spans="1:13" ht="16.5" x14ac:dyDescent="0.25">
      <c r="A318" s="40"/>
      <c r="B318" s="37"/>
      <c r="C318" s="37"/>
      <c r="I318" s="37"/>
      <c r="J318" s="37"/>
      <c r="K318" s="37"/>
      <c r="L318" s="37"/>
      <c r="M318" s="37"/>
    </row>
    <row r="319" spans="1:13" ht="16.5" x14ac:dyDescent="0.25">
      <c r="A319" s="40"/>
      <c r="B319" s="37"/>
      <c r="C319" s="37"/>
      <c r="I319" s="37"/>
      <c r="J319" s="37"/>
      <c r="K319" s="37"/>
      <c r="L319" s="37"/>
      <c r="M319" s="37"/>
    </row>
    <row r="320" spans="1:13" ht="16.5" x14ac:dyDescent="0.25">
      <c r="A320" s="40"/>
      <c r="B320" s="37"/>
      <c r="C320" s="37"/>
      <c r="I320" s="37"/>
      <c r="J320" s="37"/>
      <c r="K320" s="37"/>
      <c r="L320" s="37"/>
      <c r="M320" s="37"/>
    </row>
    <row r="321" spans="1:13" ht="16.5" x14ac:dyDescent="0.25">
      <c r="A321" s="40"/>
      <c r="B321" s="37"/>
      <c r="C321" s="37"/>
      <c r="I321" s="37"/>
      <c r="J321" s="37"/>
      <c r="K321" s="37"/>
      <c r="L321" s="37"/>
      <c r="M321" s="37"/>
    </row>
    <row r="322" spans="1:13" ht="16.5" x14ac:dyDescent="0.25">
      <c r="A322" s="40"/>
      <c r="B322" s="37"/>
      <c r="C322" s="37"/>
      <c r="I322" s="37"/>
      <c r="J322" s="37"/>
      <c r="K322" s="37"/>
      <c r="L322" s="37"/>
      <c r="M322" s="37"/>
    </row>
    <row r="323" spans="1:13" ht="16.5" x14ac:dyDescent="0.25">
      <c r="A323" s="40"/>
      <c r="B323" s="37"/>
      <c r="C323" s="37"/>
      <c r="I323" s="37"/>
      <c r="J323" s="37"/>
      <c r="K323" s="37"/>
      <c r="L323" s="37"/>
      <c r="M323" s="37"/>
    </row>
    <row r="324" spans="1:13" ht="16.5" x14ac:dyDescent="0.25">
      <c r="A324" s="40"/>
      <c r="B324" s="37"/>
      <c r="C324" s="37"/>
      <c r="I324" s="37"/>
      <c r="J324" s="37"/>
      <c r="K324" s="37"/>
      <c r="L324" s="37"/>
      <c r="M324" s="37"/>
    </row>
    <row r="325" spans="1:13" ht="16.5" x14ac:dyDescent="0.25">
      <c r="A325" s="40"/>
      <c r="B325" s="37"/>
      <c r="C325" s="37"/>
      <c r="I325" s="37"/>
      <c r="J325" s="37"/>
      <c r="K325" s="37"/>
      <c r="L325" s="37"/>
      <c r="M325" s="37"/>
    </row>
    <row r="326" spans="1:13" ht="16.5" x14ac:dyDescent="0.25">
      <c r="A326" s="40"/>
      <c r="B326" s="37"/>
      <c r="C326" s="37"/>
      <c r="I326" s="37"/>
      <c r="J326" s="37"/>
      <c r="K326" s="37"/>
      <c r="L326" s="37"/>
      <c r="M326" s="37"/>
    </row>
    <row r="327" spans="1:13" ht="16.5" x14ac:dyDescent="0.25">
      <c r="A327" s="40"/>
      <c r="B327" s="37"/>
      <c r="C327" s="37"/>
      <c r="I327" s="37"/>
      <c r="J327" s="37"/>
      <c r="K327" s="37"/>
      <c r="L327" s="37"/>
      <c r="M327" s="37"/>
    </row>
    <row r="328" spans="1:13" ht="16.5" x14ac:dyDescent="0.25">
      <c r="A328" s="40"/>
      <c r="B328" s="37"/>
      <c r="C328" s="37"/>
      <c r="I328" s="37"/>
      <c r="J328" s="37"/>
      <c r="K328" s="37"/>
      <c r="L328" s="37"/>
      <c r="M328" s="37"/>
    </row>
    <row r="329" spans="1:13" ht="16.5" x14ac:dyDescent="0.25">
      <c r="A329" s="40"/>
      <c r="B329" s="37"/>
      <c r="C329" s="37"/>
      <c r="I329" s="37"/>
      <c r="J329" s="37"/>
      <c r="K329" s="37"/>
      <c r="L329" s="37"/>
      <c r="M329" s="37"/>
    </row>
    <row r="330" spans="1:13" ht="16.5" x14ac:dyDescent="0.25">
      <c r="A330" s="40"/>
      <c r="B330" s="37"/>
      <c r="C330" s="37"/>
      <c r="I330" s="37"/>
      <c r="J330" s="37"/>
      <c r="K330" s="37"/>
      <c r="L330" s="37"/>
      <c r="M330" s="37"/>
    </row>
    <row r="331" spans="1:13" ht="16.5" x14ac:dyDescent="0.25">
      <c r="A331" s="40"/>
      <c r="B331" s="37"/>
      <c r="C331" s="37"/>
      <c r="I331" s="37"/>
      <c r="J331" s="37"/>
      <c r="K331" s="37"/>
      <c r="L331" s="37"/>
      <c r="M331" s="37"/>
    </row>
    <row r="332" spans="1:13" ht="16.5" x14ac:dyDescent="0.25">
      <c r="A332" s="40"/>
      <c r="B332" s="37"/>
      <c r="C332" s="37"/>
      <c r="I332" s="37"/>
      <c r="J332" s="37"/>
      <c r="K332" s="37"/>
      <c r="L332" s="37"/>
      <c r="M332" s="37"/>
    </row>
    <row r="333" spans="1:13" ht="16.5" x14ac:dyDescent="0.25">
      <c r="A333" s="40"/>
      <c r="B333" s="37"/>
      <c r="C333" s="37"/>
      <c r="I333" s="37"/>
      <c r="J333" s="37"/>
      <c r="K333" s="37"/>
      <c r="L333" s="37"/>
      <c r="M333" s="37"/>
    </row>
    <row r="334" spans="1:13" ht="16.5" x14ac:dyDescent="0.25">
      <c r="A334" s="40"/>
      <c r="B334" s="37"/>
      <c r="C334" s="37"/>
      <c r="I334" s="37"/>
      <c r="J334" s="37"/>
      <c r="K334" s="37"/>
      <c r="L334" s="37"/>
      <c r="M334" s="37"/>
    </row>
    <row r="335" spans="1:13" ht="16.5" x14ac:dyDescent="0.25">
      <c r="A335" s="40"/>
      <c r="B335" s="37"/>
      <c r="C335" s="37"/>
      <c r="I335" s="37"/>
      <c r="J335" s="37"/>
      <c r="K335" s="37"/>
      <c r="L335" s="37"/>
      <c r="M335" s="37"/>
    </row>
    <row r="336" spans="1:13" ht="16.5" x14ac:dyDescent="0.25">
      <c r="A336" s="40"/>
      <c r="B336" s="37"/>
      <c r="C336" s="37"/>
      <c r="I336" s="37"/>
      <c r="J336" s="37"/>
      <c r="K336" s="37"/>
      <c r="L336" s="37"/>
      <c r="M336" s="37"/>
    </row>
    <row r="337" spans="1:13" ht="16.5" x14ac:dyDescent="0.25">
      <c r="A337" s="40"/>
      <c r="B337" s="37"/>
      <c r="C337" s="37"/>
      <c r="I337" s="37"/>
      <c r="J337" s="37"/>
      <c r="K337" s="37"/>
      <c r="L337" s="37"/>
      <c r="M337" s="37"/>
    </row>
    <row r="338" spans="1:13" ht="16.5" x14ac:dyDescent="0.25">
      <c r="A338" s="40"/>
      <c r="B338" s="37"/>
      <c r="C338" s="37"/>
      <c r="I338" s="37"/>
      <c r="J338" s="37"/>
      <c r="K338" s="37"/>
      <c r="L338" s="37"/>
      <c r="M338" s="37"/>
    </row>
    <row r="339" spans="1:13" ht="16.5" x14ac:dyDescent="0.25">
      <c r="A339" s="40"/>
      <c r="B339" s="37"/>
      <c r="C339" s="37"/>
      <c r="I339" s="37"/>
      <c r="J339" s="37"/>
      <c r="K339" s="37"/>
      <c r="L339" s="37"/>
      <c r="M339" s="37"/>
    </row>
    <row r="340" spans="1:13" ht="16.5" x14ac:dyDescent="0.25">
      <c r="A340" s="40"/>
      <c r="B340" s="37"/>
      <c r="C340" s="37"/>
      <c r="I340" s="37"/>
      <c r="J340" s="37"/>
      <c r="K340" s="37"/>
      <c r="L340" s="37"/>
      <c r="M340" s="37"/>
    </row>
    <row r="341" spans="1:13" ht="16.5" x14ac:dyDescent="0.25">
      <c r="A341" s="40"/>
      <c r="B341" s="37"/>
      <c r="C341" s="37"/>
      <c r="I341" s="37"/>
      <c r="J341" s="37"/>
      <c r="K341" s="37"/>
      <c r="L341" s="37"/>
      <c r="M341" s="37"/>
    </row>
    <row r="342" spans="1:13" ht="16.5" x14ac:dyDescent="0.25">
      <c r="A342" s="40"/>
      <c r="B342" s="37"/>
      <c r="C342" s="37"/>
      <c r="I342" s="37"/>
      <c r="J342" s="37"/>
      <c r="K342" s="37"/>
      <c r="L342" s="37"/>
      <c r="M342" s="37"/>
    </row>
    <row r="343" spans="1:13" ht="16.5" x14ac:dyDescent="0.25">
      <c r="A343" s="40"/>
      <c r="B343" s="37"/>
      <c r="C343" s="37"/>
      <c r="I343" s="37"/>
      <c r="J343" s="37"/>
      <c r="K343" s="37"/>
      <c r="L343" s="37"/>
      <c r="M343" s="37"/>
    </row>
    <row r="344" spans="1:13" ht="16.5" x14ac:dyDescent="0.25">
      <c r="A344" s="40"/>
      <c r="B344" s="37"/>
      <c r="C344" s="37"/>
      <c r="I344" s="37"/>
      <c r="J344" s="37"/>
      <c r="K344" s="37"/>
      <c r="L344" s="37"/>
      <c r="M344" s="37"/>
    </row>
    <row r="345" spans="1:13" ht="16.5" x14ac:dyDescent="0.25">
      <c r="A345" s="40"/>
      <c r="B345" s="37"/>
      <c r="C345" s="37"/>
      <c r="I345" s="37"/>
      <c r="J345" s="37"/>
      <c r="K345" s="37"/>
      <c r="L345" s="37"/>
      <c r="M345" s="37"/>
    </row>
    <row r="346" spans="1:13" ht="16.5" x14ac:dyDescent="0.25">
      <c r="A346" s="40"/>
      <c r="B346" s="37"/>
      <c r="C346" s="37"/>
      <c r="I346" s="37"/>
      <c r="J346" s="37"/>
      <c r="K346" s="37"/>
      <c r="L346" s="37"/>
      <c r="M346" s="37"/>
    </row>
    <row r="347" spans="1:13" ht="16.5" x14ac:dyDescent="0.25">
      <c r="A347" s="40"/>
      <c r="B347" s="37"/>
      <c r="C347" s="37"/>
      <c r="I347" s="37"/>
      <c r="J347" s="37"/>
      <c r="K347" s="37"/>
      <c r="L347" s="37"/>
      <c r="M347" s="37"/>
    </row>
    <row r="348" spans="1:13" ht="16.5" x14ac:dyDescent="0.25">
      <c r="A348" s="40"/>
      <c r="B348" s="37"/>
      <c r="C348" s="37"/>
      <c r="I348" s="37"/>
      <c r="J348" s="37"/>
      <c r="K348" s="37"/>
      <c r="L348" s="37"/>
      <c r="M348" s="37"/>
    </row>
    <row r="349" spans="1:13" ht="16.5" x14ac:dyDescent="0.25">
      <c r="A349" s="40"/>
      <c r="B349" s="37"/>
      <c r="C349" s="37"/>
      <c r="I349" s="37"/>
      <c r="J349" s="37"/>
      <c r="K349" s="37"/>
      <c r="L349" s="37"/>
      <c r="M349" s="37"/>
    </row>
    <row r="350" spans="1:13" ht="16.5" x14ac:dyDescent="0.25">
      <c r="A350" s="40"/>
      <c r="B350" s="37"/>
      <c r="C350" s="37"/>
      <c r="I350" s="37"/>
      <c r="J350" s="37"/>
      <c r="K350" s="37"/>
      <c r="L350" s="37"/>
      <c r="M350" s="37"/>
    </row>
    <row r="351" spans="1:13" ht="16.5" x14ac:dyDescent="0.25">
      <c r="A351" s="40"/>
      <c r="B351" s="37"/>
      <c r="C351" s="37"/>
      <c r="I351" s="37"/>
      <c r="J351" s="37"/>
      <c r="K351" s="37"/>
      <c r="L351" s="37"/>
      <c r="M351" s="37"/>
    </row>
    <row r="352" spans="1:13" ht="16.5" x14ac:dyDescent="0.25">
      <c r="A352" s="40"/>
      <c r="B352" s="37"/>
      <c r="C352" s="37"/>
      <c r="I352" s="37"/>
      <c r="J352" s="37"/>
      <c r="K352" s="37"/>
      <c r="L352" s="37"/>
      <c r="M352" s="37"/>
    </row>
    <row r="353" spans="1:13" ht="16.5" x14ac:dyDescent="0.25">
      <c r="A353" s="40"/>
      <c r="B353" s="37"/>
      <c r="C353" s="37"/>
      <c r="I353" s="37"/>
      <c r="J353" s="37"/>
      <c r="K353" s="37"/>
      <c r="L353" s="37"/>
      <c r="M353" s="37"/>
    </row>
    <row r="354" spans="1:13" ht="16.5" x14ac:dyDescent="0.25">
      <c r="A354" s="40"/>
      <c r="B354" s="37"/>
      <c r="C354" s="37"/>
      <c r="I354" s="37"/>
      <c r="J354" s="37"/>
      <c r="K354" s="37"/>
      <c r="L354" s="37"/>
      <c r="M354" s="37"/>
    </row>
    <row r="355" spans="1:13" ht="16.5" x14ac:dyDescent="0.25">
      <c r="A355" s="40"/>
      <c r="B355" s="37"/>
      <c r="C355" s="37"/>
      <c r="I355" s="37"/>
      <c r="J355" s="37"/>
      <c r="K355" s="37"/>
      <c r="L355" s="37"/>
      <c r="M355" s="37"/>
    </row>
    <row r="356" spans="1:13" ht="16.5" x14ac:dyDescent="0.25">
      <c r="A356" s="40"/>
      <c r="B356" s="37"/>
      <c r="C356" s="37"/>
      <c r="I356" s="37"/>
      <c r="J356" s="37"/>
      <c r="K356" s="37"/>
      <c r="L356" s="37"/>
      <c r="M356" s="37"/>
    </row>
    <row r="357" spans="1:13" ht="16.5" x14ac:dyDescent="0.25">
      <c r="A357" s="40"/>
      <c r="B357" s="37"/>
      <c r="C357" s="37"/>
      <c r="I357" s="37"/>
      <c r="J357" s="37"/>
      <c r="K357" s="37"/>
      <c r="L357" s="37"/>
      <c r="M357" s="37"/>
    </row>
    <row r="358" spans="1:13" ht="16.5" x14ac:dyDescent="0.25">
      <c r="A358" s="40"/>
      <c r="B358" s="37"/>
      <c r="C358" s="37"/>
      <c r="I358" s="37"/>
      <c r="J358" s="37"/>
      <c r="K358" s="37"/>
      <c r="L358" s="37"/>
      <c r="M358" s="37"/>
    </row>
    <row r="359" spans="1:13" ht="16.5" x14ac:dyDescent="0.25">
      <c r="A359" s="40"/>
      <c r="B359" s="37"/>
      <c r="C359" s="37"/>
      <c r="I359" s="37"/>
      <c r="J359" s="37"/>
      <c r="K359" s="37"/>
      <c r="L359" s="37"/>
      <c r="M359" s="37"/>
    </row>
    <row r="360" spans="1:13" ht="16.5" x14ac:dyDescent="0.25">
      <c r="A360" s="40"/>
      <c r="B360" s="37"/>
      <c r="C360" s="37"/>
      <c r="I360" s="37"/>
      <c r="J360" s="37"/>
      <c r="K360" s="37"/>
      <c r="L360" s="37"/>
      <c r="M360" s="37"/>
    </row>
    <row r="361" spans="1:13" ht="16.5" x14ac:dyDescent="0.25">
      <c r="A361" s="40"/>
      <c r="B361" s="37"/>
      <c r="C361" s="37"/>
      <c r="I361" s="37"/>
      <c r="J361" s="37"/>
      <c r="K361" s="37"/>
      <c r="L361" s="37"/>
      <c r="M361" s="37"/>
    </row>
    <row r="362" spans="1:13" ht="16.5" x14ac:dyDescent="0.25">
      <c r="A362" s="40"/>
      <c r="B362" s="37"/>
      <c r="C362" s="37"/>
      <c r="I362" s="37"/>
      <c r="J362" s="37"/>
      <c r="K362" s="37"/>
      <c r="L362" s="37"/>
      <c r="M362" s="37"/>
    </row>
    <row r="363" spans="1:13" ht="16.5" x14ac:dyDescent="0.25">
      <c r="A363" s="40"/>
      <c r="B363" s="37"/>
      <c r="C363" s="37"/>
      <c r="I363" s="37"/>
      <c r="J363" s="37"/>
      <c r="K363" s="37"/>
      <c r="L363" s="37"/>
      <c r="M363" s="37"/>
    </row>
    <row r="364" spans="1:13" ht="16.5" x14ac:dyDescent="0.25">
      <c r="A364" s="40"/>
      <c r="B364" s="37"/>
      <c r="C364" s="37"/>
      <c r="I364" s="37"/>
      <c r="J364" s="37"/>
      <c r="K364" s="37"/>
      <c r="L364" s="37"/>
      <c r="M364" s="37"/>
    </row>
    <row r="365" spans="1:13" ht="16.5" x14ac:dyDescent="0.25">
      <c r="A365" s="40"/>
      <c r="B365" s="37"/>
      <c r="C365" s="37"/>
      <c r="I365" s="37"/>
      <c r="J365" s="37"/>
      <c r="K365" s="37"/>
      <c r="L365" s="37"/>
      <c r="M365" s="37"/>
    </row>
    <row r="366" spans="1:13" ht="16.5" x14ac:dyDescent="0.25">
      <c r="A366" s="40"/>
      <c r="B366" s="37"/>
      <c r="C366" s="37"/>
      <c r="I366" s="37"/>
      <c r="J366" s="37"/>
      <c r="K366" s="37"/>
      <c r="L366" s="37"/>
      <c r="M366" s="37"/>
    </row>
    <row r="367" spans="1:13" ht="16.5" x14ac:dyDescent="0.25">
      <c r="A367" s="40"/>
      <c r="B367" s="37"/>
      <c r="C367" s="37"/>
      <c r="I367" s="37"/>
      <c r="J367" s="37"/>
      <c r="K367" s="37"/>
      <c r="L367" s="37"/>
      <c r="M367" s="37"/>
    </row>
    <row r="368" spans="1:13" ht="16.5" x14ac:dyDescent="0.25">
      <c r="A368" s="40"/>
      <c r="B368" s="37"/>
      <c r="C368" s="37"/>
      <c r="I368" s="37"/>
      <c r="J368" s="37"/>
      <c r="K368" s="37"/>
      <c r="L368" s="37"/>
      <c r="M368" s="37"/>
    </row>
    <row r="369" spans="1:13" ht="16.5" x14ac:dyDescent="0.25">
      <c r="A369" s="40"/>
      <c r="B369" s="37"/>
      <c r="C369" s="37"/>
      <c r="I369" s="37"/>
      <c r="J369" s="37"/>
      <c r="K369" s="37"/>
      <c r="L369" s="37"/>
      <c r="M369" s="37"/>
    </row>
    <row r="370" spans="1:13" ht="16.5" x14ac:dyDescent="0.25">
      <c r="A370" s="40"/>
      <c r="B370" s="37"/>
      <c r="C370" s="37"/>
      <c r="I370" s="37"/>
      <c r="J370" s="37"/>
      <c r="K370" s="37"/>
      <c r="L370" s="37"/>
      <c r="M370" s="37"/>
    </row>
    <row r="371" spans="1:13" ht="16.5" x14ac:dyDescent="0.25">
      <c r="A371" s="40"/>
      <c r="B371" s="37"/>
      <c r="C371" s="37"/>
      <c r="I371" s="37"/>
      <c r="J371" s="37"/>
      <c r="K371" s="37"/>
      <c r="L371" s="37"/>
      <c r="M371" s="37"/>
    </row>
    <row r="372" spans="1:13" ht="16.5" x14ac:dyDescent="0.25">
      <c r="A372" s="40"/>
      <c r="B372" s="37"/>
      <c r="C372" s="37"/>
      <c r="I372" s="37"/>
      <c r="J372" s="37"/>
      <c r="K372" s="37"/>
      <c r="L372" s="37"/>
      <c r="M372" s="37"/>
    </row>
    <row r="373" spans="1:13" ht="16.5" x14ac:dyDescent="0.25">
      <c r="A373" s="40"/>
      <c r="B373" s="37"/>
      <c r="C373" s="37"/>
      <c r="I373" s="37"/>
      <c r="J373" s="37"/>
      <c r="K373" s="37"/>
      <c r="L373" s="37"/>
      <c r="M373" s="37"/>
    </row>
    <row r="374" spans="1:13" ht="16.5" x14ac:dyDescent="0.25">
      <c r="A374" s="40"/>
      <c r="B374" s="37"/>
      <c r="C374" s="37"/>
      <c r="I374" s="37"/>
      <c r="J374" s="37"/>
      <c r="K374" s="37"/>
      <c r="L374" s="37"/>
      <c r="M374" s="37"/>
    </row>
    <row r="375" spans="1:13" ht="16.5" x14ac:dyDescent="0.25">
      <c r="A375" s="40"/>
      <c r="B375" s="37"/>
      <c r="C375" s="37"/>
      <c r="I375" s="37"/>
      <c r="J375" s="37"/>
      <c r="K375" s="37"/>
      <c r="L375" s="37"/>
      <c r="M375" s="37"/>
    </row>
    <row r="376" spans="1:13" ht="16.5" x14ac:dyDescent="0.25">
      <c r="A376" s="40"/>
      <c r="B376" s="37"/>
      <c r="C376" s="37"/>
      <c r="I376" s="37"/>
      <c r="J376" s="37"/>
      <c r="K376" s="37"/>
      <c r="L376" s="37"/>
      <c r="M376" s="37"/>
    </row>
    <row r="377" spans="1:13" ht="16.5" x14ac:dyDescent="0.25">
      <c r="A377" s="40"/>
      <c r="B377" s="37"/>
      <c r="C377" s="37"/>
      <c r="I377" s="37"/>
      <c r="J377" s="37"/>
      <c r="K377" s="37"/>
      <c r="L377" s="37"/>
      <c r="M377" s="37"/>
    </row>
    <row r="378" spans="1:13" ht="16.5" x14ac:dyDescent="0.25">
      <c r="A378" s="40"/>
      <c r="B378" s="37"/>
      <c r="C378" s="37"/>
      <c r="I378" s="37"/>
      <c r="J378" s="37"/>
      <c r="K378" s="37"/>
      <c r="L378" s="37"/>
      <c r="M378" s="37"/>
    </row>
    <row r="379" spans="1:13" ht="16.5" x14ac:dyDescent="0.25">
      <c r="A379" s="40"/>
      <c r="B379" s="37"/>
      <c r="C379" s="37"/>
      <c r="I379" s="37"/>
      <c r="J379" s="37"/>
      <c r="K379" s="37"/>
      <c r="L379" s="37"/>
      <c r="M379" s="37"/>
    </row>
    <row r="380" spans="1:13" ht="16.5" x14ac:dyDescent="0.25">
      <c r="A380" s="40"/>
      <c r="B380" s="37"/>
      <c r="C380" s="37"/>
      <c r="I380" s="37"/>
      <c r="J380" s="37"/>
      <c r="K380" s="37"/>
      <c r="L380" s="37"/>
      <c r="M380" s="37"/>
    </row>
    <row r="381" spans="1:13" ht="16.5" x14ac:dyDescent="0.25">
      <c r="A381" s="40"/>
      <c r="B381" s="37"/>
      <c r="C381" s="37"/>
      <c r="I381" s="37"/>
      <c r="J381" s="37"/>
      <c r="K381" s="37"/>
      <c r="L381" s="37"/>
      <c r="M381" s="37"/>
    </row>
    <row r="382" spans="1:13" ht="16.5" x14ac:dyDescent="0.25">
      <c r="A382" s="40"/>
      <c r="B382" s="37"/>
      <c r="C382" s="37"/>
      <c r="I382" s="37"/>
      <c r="J382" s="37"/>
      <c r="K382" s="37"/>
      <c r="L382" s="37"/>
      <c r="M382" s="37"/>
    </row>
    <row r="383" spans="1:13" ht="16.5" x14ac:dyDescent="0.25">
      <c r="A383" s="40"/>
      <c r="B383" s="37"/>
      <c r="C383" s="37"/>
      <c r="I383" s="37"/>
      <c r="J383" s="37"/>
      <c r="K383" s="37"/>
      <c r="L383" s="37"/>
      <c r="M383" s="37"/>
    </row>
    <row r="384" spans="1:13" ht="16.5" x14ac:dyDescent="0.25">
      <c r="A384" s="40"/>
      <c r="B384" s="37"/>
      <c r="C384" s="37"/>
      <c r="I384" s="37"/>
      <c r="J384" s="37"/>
      <c r="K384" s="37"/>
      <c r="L384" s="37"/>
      <c r="M384" s="37"/>
    </row>
    <row r="385" spans="1:13" ht="16.5" x14ac:dyDescent="0.25">
      <c r="A385" s="40"/>
      <c r="B385" s="37"/>
      <c r="C385" s="37"/>
      <c r="I385" s="37"/>
      <c r="J385" s="37"/>
      <c r="K385" s="37"/>
      <c r="L385" s="37"/>
      <c r="M385" s="37"/>
    </row>
    <row r="386" spans="1:13" ht="16.5" x14ac:dyDescent="0.25">
      <c r="A386" s="40"/>
      <c r="B386" s="37"/>
      <c r="C386" s="37"/>
      <c r="I386" s="37"/>
      <c r="J386" s="37"/>
      <c r="K386" s="37"/>
      <c r="L386" s="37"/>
      <c r="M386" s="37"/>
    </row>
    <row r="387" spans="1:13" ht="16.5" x14ac:dyDescent="0.25">
      <c r="A387" s="40"/>
      <c r="B387" s="37"/>
      <c r="C387" s="37"/>
      <c r="I387" s="37"/>
      <c r="J387" s="37"/>
      <c r="K387" s="37"/>
      <c r="L387" s="37"/>
      <c r="M387" s="37"/>
    </row>
    <row r="388" spans="1:13" ht="16.5" x14ac:dyDescent="0.25">
      <c r="A388" s="40"/>
      <c r="B388" s="37"/>
      <c r="C388" s="37"/>
      <c r="I388" s="37"/>
      <c r="J388" s="37"/>
      <c r="K388" s="37"/>
      <c r="L388" s="37"/>
      <c r="M388" s="37"/>
    </row>
    <row r="389" spans="1:13" ht="16.5" x14ac:dyDescent="0.25">
      <c r="A389" s="40"/>
      <c r="B389" s="37"/>
      <c r="C389" s="37"/>
      <c r="I389" s="37"/>
      <c r="J389" s="37"/>
      <c r="K389" s="37"/>
      <c r="L389" s="37"/>
      <c r="M389" s="37"/>
    </row>
    <row r="390" spans="1:13" ht="16.5" x14ac:dyDescent="0.25">
      <c r="A390" s="40"/>
      <c r="B390" s="37"/>
      <c r="C390" s="37"/>
      <c r="I390" s="37"/>
      <c r="J390" s="37"/>
      <c r="K390" s="37"/>
      <c r="L390" s="37"/>
      <c r="M390" s="37"/>
    </row>
    <row r="391" spans="1:13" ht="16.5" x14ac:dyDescent="0.25">
      <c r="A391" s="40"/>
      <c r="B391" s="37"/>
      <c r="C391" s="37"/>
      <c r="I391" s="37"/>
      <c r="J391" s="37"/>
      <c r="K391" s="37"/>
      <c r="L391" s="37"/>
      <c r="M391" s="37"/>
    </row>
    <row r="392" spans="1:13" ht="16.5" x14ac:dyDescent="0.25">
      <c r="A392" s="40"/>
      <c r="B392" s="37"/>
      <c r="C392" s="37"/>
      <c r="I392" s="37"/>
      <c r="J392" s="37"/>
      <c r="K392" s="37"/>
      <c r="L392" s="37"/>
      <c r="M392" s="37"/>
    </row>
    <row r="393" spans="1:13" ht="16.5" x14ac:dyDescent="0.25">
      <c r="A393" s="40"/>
      <c r="B393" s="37"/>
      <c r="C393" s="37"/>
      <c r="I393" s="37"/>
      <c r="J393" s="37"/>
      <c r="K393" s="37"/>
      <c r="L393" s="37"/>
      <c r="M393" s="37"/>
    </row>
    <row r="394" spans="1:13" ht="16.5" x14ac:dyDescent="0.25">
      <c r="A394" s="40"/>
      <c r="B394" s="37"/>
      <c r="C394" s="37"/>
      <c r="I394" s="37"/>
      <c r="J394" s="37"/>
      <c r="K394" s="37"/>
      <c r="L394" s="37"/>
      <c r="M394" s="37"/>
    </row>
    <row r="395" spans="1:13" ht="16.5" x14ac:dyDescent="0.25">
      <c r="A395" s="40"/>
      <c r="B395" s="37"/>
      <c r="C395" s="37"/>
      <c r="I395" s="37"/>
      <c r="J395" s="37"/>
      <c r="K395" s="37"/>
      <c r="L395" s="37"/>
      <c r="M395" s="37"/>
    </row>
    <row r="396" spans="1:13" ht="16.5" x14ac:dyDescent="0.25">
      <c r="A396" s="40"/>
      <c r="B396" s="37"/>
      <c r="C396" s="37"/>
      <c r="I396" s="37"/>
      <c r="J396" s="37"/>
      <c r="K396" s="37"/>
      <c r="L396" s="37"/>
      <c r="M396" s="37"/>
    </row>
    <row r="397" spans="1:13" ht="16.5" x14ac:dyDescent="0.25">
      <c r="A397" s="40"/>
      <c r="B397" s="37"/>
      <c r="C397" s="37"/>
      <c r="I397" s="37"/>
      <c r="J397" s="37"/>
      <c r="K397" s="37"/>
      <c r="L397" s="37"/>
      <c r="M397" s="37"/>
    </row>
    <row r="398" spans="1:13" ht="16.5" x14ac:dyDescent="0.25">
      <c r="A398" s="40"/>
      <c r="B398" s="37"/>
      <c r="C398" s="37"/>
      <c r="I398" s="37"/>
      <c r="J398" s="37"/>
      <c r="K398" s="37"/>
      <c r="L398" s="37"/>
      <c r="M398" s="37"/>
    </row>
    <row r="399" spans="1:13" ht="16.5" x14ac:dyDescent="0.25">
      <c r="A399" s="40"/>
      <c r="B399" s="37"/>
      <c r="C399" s="37"/>
      <c r="I399" s="37"/>
      <c r="J399" s="37"/>
      <c r="K399" s="37"/>
      <c r="L399" s="37"/>
      <c r="M399" s="37"/>
    </row>
    <row r="400" spans="1:13" ht="16.5" x14ac:dyDescent="0.25">
      <c r="A400" s="40"/>
      <c r="B400" s="37"/>
      <c r="C400" s="37"/>
      <c r="I400" s="37"/>
      <c r="J400" s="37"/>
      <c r="K400" s="37"/>
      <c r="L400" s="37"/>
      <c r="M400" s="37"/>
    </row>
    <row r="401" spans="1:13" ht="16.5" x14ac:dyDescent="0.25">
      <c r="A401" s="40"/>
      <c r="B401" s="37"/>
      <c r="C401" s="37"/>
      <c r="I401" s="37"/>
      <c r="J401" s="37"/>
      <c r="K401" s="37"/>
      <c r="L401" s="37"/>
      <c r="M401" s="37"/>
    </row>
    <row r="402" spans="1:13" ht="16.5" x14ac:dyDescent="0.25">
      <c r="A402" s="40"/>
      <c r="B402" s="37"/>
      <c r="C402" s="37"/>
      <c r="I402" s="37"/>
      <c r="J402" s="37"/>
      <c r="K402" s="37"/>
      <c r="L402" s="37"/>
      <c r="M402" s="37"/>
    </row>
    <row r="403" spans="1:13" ht="16.5" x14ac:dyDescent="0.25">
      <c r="A403" s="40"/>
      <c r="B403" s="37"/>
      <c r="C403" s="37"/>
      <c r="I403" s="37"/>
      <c r="J403" s="37"/>
      <c r="K403" s="37"/>
      <c r="L403" s="37"/>
      <c r="M403" s="37"/>
    </row>
    <row r="404" spans="1:13" ht="16.5" x14ac:dyDescent="0.25">
      <c r="A404" s="40"/>
      <c r="B404" s="37"/>
      <c r="C404" s="37"/>
      <c r="I404" s="37"/>
      <c r="J404" s="37"/>
      <c r="K404" s="37"/>
      <c r="L404" s="37"/>
      <c r="M404" s="37"/>
    </row>
    <row r="405" spans="1:13" ht="16.5" x14ac:dyDescent="0.25">
      <c r="A405" s="40"/>
      <c r="B405" s="37"/>
      <c r="C405" s="37"/>
      <c r="I405" s="37"/>
      <c r="J405" s="37"/>
      <c r="K405" s="37"/>
      <c r="L405" s="37"/>
      <c r="M405" s="37"/>
    </row>
    <row r="406" spans="1:13" ht="16.5" x14ac:dyDescent="0.25">
      <c r="A406" s="40"/>
      <c r="B406" s="37"/>
      <c r="C406" s="37"/>
      <c r="I406" s="37"/>
      <c r="J406" s="37"/>
      <c r="K406" s="37"/>
      <c r="L406" s="37"/>
      <c r="M406" s="37"/>
    </row>
    <row r="407" spans="1:13" ht="16.5" x14ac:dyDescent="0.25">
      <c r="A407" s="40"/>
      <c r="B407" s="37"/>
      <c r="C407" s="37"/>
      <c r="I407" s="37"/>
      <c r="J407" s="37"/>
      <c r="K407" s="37"/>
      <c r="L407" s="37"/>
      <c r="M407" s="37"/>
    </row>
    <row r="408" spans="1:13" ht="16.5" x14ac:dyDescent="0.25">
      <c r="A408" s="40"/>
      <c r="B408" s="37"/>
      <c r="C408" s="37"/>
      <c r="I408" s="37"/>
      <c r="J408" s="37"/>
      <c r="K408" s="37"/>
      <c r="L408" s="37"/>
      <c r="M408" s="37"/>
    </row>
    <row r="409" spans="1:13" ht="16.5" x14ac:dyDescent="0.25">
      <c r="A409" s="40"/>
      <c r="B409" s="37"/>
      <c r="C409" s="37"/>
      <c r="I409" s="37"/>
      <c r="J409" s="37"/>
      <c r="K409" s="37"/>
      <c r="L409" s="37"/>
      <c r="M409" s="37"/>
    </row>
    <row r="410" spans="1:13" ht="16.5" x14ac:dyDescent="0.25">
      <c r="A410" s="40"/>
      <c r="B410" s="37"/>
      <c r="C410" s="37"/>
      <c r="I410" s="37"/>
      <c r="J410" s="37"/>
      <c r="K410" s="37"/>
      <c r="L410" s="37"/>
      <c r="M410" s="37"/>
    </row>
    <row r="411" spans="1:13" ht="16.5" x14ac:dyDescent="0.25">
      <c r="A411" s="40"/>
      <c r="B411" s="37"/>
      <c r="C411" s="37"/>
      <c r="I411" s="37"/>
      <c r="J411" s="37"/>
      <c r="K411" s="37"/>
      <c r="L411" s="37"/>
      <c r="M411" s="37"/>
    </row>
    <row r="412" spans="1:13" ht="16.5" x14ac:dyDescent="0.25">
      <c r="A412" s="40"/>
      <c r="B412" s="37"/>
      <c r="C412" s="37"/>
      <c r="I412" s="37"/>
      <c r="J412" s="37"/>
      <c r="K412" s="37"/>
      <c r="L412" s="37"/>
      <c r="M412" s="37"/>
    </row>
    <row r="413" spans="1:13" ht="16.5" x14ac:dyDescent="0.25">
      <c r="A413" s="40"/>
      <c r="B413" s="37"/>
      <c r="C413" s="37"/>
      <c r="I413" s="37"/>
      <c r="J413" s="37"/>
      <c r="K413" s="37"/>
      <c r="L413" s="37"/>
      <c r="M413" s="37"/>
    </row>
    <row r="414" spans="1:13" ht="16.5" x14ac:dyDescent="0.25">
      <c r="A414" s="40"/>
      <c r="B414" s="37"/>
      <c r="C414" s="37"/>
      <c r="I414" s="37"/>
      <c r="J414" s="37"/>
      <c r="K414" s="37"/>
      <c r="L414" s="37"/>
      <c r="M414" s="37"/>
    </row>
    <row r="415" spans="1:13" ht="16.5" x14ac:dyDescent="0.25">
      <c r="A415" s="40"/>
      <c r="B415" s="37"/>
      <c r="C415" s="37"/>
      <c r="I415" s="37"/>
      <c r="J415" s="37"/>
      <c r="K415" s="37"/>
      <c r="L415" s="37"/>
      <c r="M415" s="37"/>
    </row>
    <row r="416" spans="1:13" ht="16.5" x14ac:dyDescent="0.25">
      <c r="A416" s="40"/>
      <c r="B416" s="37"/>
      <c r="C416" s="37"/>
      <c r="I416" s="37"/>
      <c r="J416" s="37"/>
      <c r="K416" s="37"/>
      <c r="L416" s="37"/>
      <c r="M416" s="37"/>
    </row>
    <row r="417" spans="1:13" ht="16.5" x14ac:dyDescent="0.25">
      <c r="A417" s="40"/>
      <c r="B417" s="37"/>
      <c r="C417" s="37"/>
      <c r="I417" s="37"/>
      <c r="J417" s="37"/>
      <c r="K417" s="37"/>
      <c r="L417" s="37"/>
      <c r="M417" s="37"/>
    </row>
    <row r="418" spans="1:13" ht="16.5" x14ac:dyDescent="0.25">
      <c r="A418" s="40"/>
      <c r="B418" s="37"/>
      <c r="C418" s="37"/>
      <c r="I418" s="37"/>
      <c r="J418" s="37"/>
      <c r="K418" s="37"/>
      <c r="L418" s="37"/>
      <c r="M418" s="37"/>
    </row>
    <row r="419" spans="1:13" ht="16.5" x14ac:dyDescent="0.25">
      <c r="A419" s="40"/>
      <c r="B419" s="37"/>
      <c r="C419" s="37"/>
      <c r="I419" s="37"/>
      <c r="J419" s="37"/>
      <c r="K419" s="37"/>
      <c r="L419" s="37"/>
      <c r="M419" s="37"/>
    </row>
    <row r="420" spans="1:13" ht="16.5" x14ac:dyDescent="0.25">
      <c r="A420" s="40"/>
      <c r="B420" s="37"/>
      <c r="C420" s="37"/>
      <c r="I420" s="37"/>
      <c r="J420" s="37"/>
      <c r="K420" s="37"/>
      <c r="L420" s="37"/>
      <c r="M420" s="37"/>
    </row>
    <row r="421" spans="1:13" ht="16.5" x14ac:dyDescent="0.25">
      <c r="A421" s="40"/>
      <c r="B421" s="37"/>
      <c r="C421" s="37"/>
      <c r="I421" s="37"/>
      <c r="J421" s="37"/>
      <c r="K421" s="37"/>
      <c r="L421" s="37"/>
      <c r="M421" s="37"/>
    </row>
    <row r="422" spans="1:13" ht="16.5" x14ac:dyDescent="0.25">
      <c r="A422" s="40"/>
      <c r="B422" s="37"/>
      <c r="C422" s="37"/>
      <c r="I422" s="37"/>
      <c r="J422" s="37"/>
      <c r="K422" s="37"/>
      <c r="L422" s="37"/>
      <c r="M422" s="37"/>
    </row>
    <row r="423" spans="1:13" ht="16.5" x14ac:dyDescent="0.25">
      <c r="A423" s="40"/>
      <c r="B423" s="37"/>
      <c r="C423" s="37"/>
      <c r="I423" s="37"/>
      <c r="J423" s="37"/>
      <c r="K423" s="37"/>
      <c r="L423" s="37"/>
      <c r="M423" s="37"/>
    </row>
    <row r="424" spans="1:13" ht="16.5" x14ac:dyDescent="0.25">
      <c r="A424" s="40"/>
      <c r="B424" s="37"/>
      <c r="C424" s="37"/>
      <c r="I424" s="37"/>
      <c r="J424" s="37"/>
      <c r="K424" s="37"/>
      <c r="L424" s="37"/>
      <c r="M424" s="37"/>
    </row>
    <row r="425" spans="1:13" ht="16.5" x14ac:dyDescent="0.25">
      <c r="A425" s="40"/>
      <c r="B425" s="37"/>
      <c r="C425" s="37"/>
      <c r="I425" s="37"/>
      <c r="J425" s="37"/>
      <c r="K425" s="37"/>
      <c r="L425" s="37"/>
      <c r="M425" s="37"/>
    </row>
    <row r="426" spans="1:13" ht="16.5" x14ac:dyDescent="0.25">
      <c r="A426" s="40"/>
      <c r="B426" s="37"/>
      <c r="C426" s="37"/>
      <c r="I426" s="37"/>
      <c r="J426" s="37"/>
      <c r="K426" s="37"/>
      <c r="L426" s="37"/>
      <c r="M426" s="37"/>
    </row>
    <row r="427" spans="1:13" ht="16.5" x14ac:dyDescent="0.25">
      <c r="A427" s="40"/>
      <c r="B427" s="37"/>
      <c r="C427" s="37"/>
      <c r="I427" s="37"/>
      <c r="J427" s="37"/>
      <c r="K427" s="37"/>
      <c r="L427" s="37"/>
      <c r="M427" s="37"/>
    </row>
    <row r="428" spans="1:13" ht="16.5" x14ac:dyDescent="0.25">
      <c r="A428" s="40"/>
      <c r="B428" s="37"/>
      <c r="C428" s="37"/>
      <c r="I428" s="37"/>
      <c r="J428" s="37"/>
      <c r="K428" s="37"/>
      <c r="L428" s="37"/>
      <c r="M428" s="37"/>
    </row>
    <row r="429" spans="1:13" ht="16.5" x14ac:dyDescent="0.25">
      <c r="A429" s="40"/>
      <c r="B429" s="37"/>
      <c r="C429" s="37"/>
      <c r="I429" s="37"/>
      <c r="J429" s="37"/>
      <c r="K429" s="37"/>
      <c r="L429" s="37"/>
      <c r="M429" s="37"/>
    </row>
    <row r="430" spans="1:13" ht="16.5" x14ac:dyDescent="0.25">
      <c r="A430" s="40"/>
      <c r="B430" s="37"/>
      <c r="C430" s="37"/>
      <c r="I430" s="37"/>
      <c r="J430" s="37"/>
      <c r="K430" s="37"/>
      <c r="L430" s="37"/>
      <c r="M430" s="37"/>
    </row>
    <row r="431" spans="1:13" ht="16.5" x14ac:dyDescent="0.25">
      <c r="A431" s="40"/>
      <c r="B431" s="37"/>
      <c r="C431" s="37"/>
      <c r="I431" s="37"/>
      <c r="J431" s="37"/>
      <c r="K431" s="37"/>
      <c r="L431" s="37"/>
      <c r="M431" s="37"/>
    </row>
    <row r="432" spans="1:13" ht="16.5" x14ac:dyDescent="0.25">
      <c r="A432" s="40"/>
      <c r="B432" s="37"/>
      <c r="C432" s="37"/>
      <c r="I432" s="37"/>
      <c r="J432" s="37"/>
      <c r="K432" s="37"/>
      <c r="L432" s="37"/>
      <c r="M432" s="37"/>
    </row>
    <row r="433" spans="1:13" ht="16.5" x14ac:dyDescent="0.25">
      <c r="A433" s="40"/>
      <c r="B433" s="37"/>
      <c r="C433" s="37"/>
      <c r="I433" s="37"/>
      <c r="J433" s="37"/>
      <c r="K433" s="37"/>
      <c r="L433" s="37"/>
      <c r="M433" s="37"/>
    </row>
    <row r="434" spans="1:13" ht="16.5" x14ac:dyDescent="0.25">
      <c r="A434" s="40"/>
      <c r="B434" s="37"/>
      <c r="C434" s="37"/>
      <c r="I434" s="37"/>
      <c r="J434" s="37"/>
      <c r="K434" s="37"/>
      <c r="L434" s="37"/>
      <c r="M434" s="37"/>
    </row>
    <row r="435" spans="1:13" ht="16.5" x14ac:dyDescent="0.25">
      <c r="A435" s="40"/>
      <c r="B435" s="37"/>
      <c r="C435" s="37"/>
      <c r="I435" s="37"/>
      <c r="J435" s="37"/>
      <c r="K435" s="37"/>
      <c r="L435" s="37"/>
      <c r="M435" s="37"/>
    </row>
    <row r="436" spans="1:13" ht="16.5" x14ac:dyDescent="0.25">
      <c r="A436" s="40"/>
      <c r="B436" s="37"/>
      <c r="C436" s="37"/>
      <c r="I436" s="37"/>
      <c r="J436" s="37"/>
      <c r="K436" s="37"/>
      <c r="L436" s="37"/>
      <c r="M436" s="37"/>
    </row>
    <row r="437" spans="1:13" ht="16.5" x14ac:dyDescent="0.25">
      <c r="A437" s="40"/>
      <c r="B437" s="37"/>
      <c r="C437" s="37"/>
      <c r="I437" s="37"/>
      <c r="J437" s="37"/>
      <c r="K437" s="37"/>
      <c r="L437" s="37"/>
      <c r="M437" s="37"/>
    </row>
    <row r="438" spans="1:13" ht="16.5" x14ac:dyDescent="0.25">
      <c r="A438" s="40"/>
      <c r="B438" s="37"/>
      <c r="C438" s="37"/>
      <c r="I438" s="37"/>
      <c r="J438" s="37"/>
      <c r="K438" s="37"/>
      <c r="L438" s="37"/>
      <c r="M438" s="37"/>
    </row>
    <row r="439" spans="1:13" ht="16.5" x14ac:dyDescent="0.25">
      <c r="A439" s="40"/>
      <c r="B439" s="37"/>
      <c r="C439" s="37"/>
      <c r="I439" s="37"/>
      <c r="J439" s="37"/>
      <c r="K439" s="37"/>
      <c r="L439" s="37"/>
      <c r="M439" s="37"/>
    </row>
    <row r="440" spans="1:13" ht="16.5" x14ac:dyDescent="0.25">
      <c r="A440" s="40"/>
      <c r="B440" s="37"/>
      <c r="C440" s="37"/>
      <c r="I440" s="37"/>
      <c r="J440" s="37"/>
      <c r="K440" s="37"/>
      <c r="L440" s="37"/>
      <c r="M440" s="37"/>
    </row>
    <row r="441" spans="1:13" ht="16.5" x14ac:dyDescent="0.25">
      <c r="A441" s="40"/>
      <c r="B441" s="37"/>
      <c r="C441" s="37"/>
      <c r="I441" s="37"/>
      <c r="J441" s="37"/>
      <c r="K441" s="37"/>
      <c r="L441" s="37"/>
      <c r="M441" s="37"/>
    </row>
    <row r="442" spans="1:13" ht="16.5" x14ac:dyDescent="0.25">
      <c r="A442" s="40"/>
      <c r="B442" s="37"/>
      <c r="C442" s="37"/>
      <c r="I442" s="37"/>
      <c r="J442" s="37"/>
      <c r="K442" s="37"/>
      <c r="L442" s="37"/>
      <c r="M442" s="37"/>
    </row>
    <row r="443" spans="1:13" ht="16.5" x14ac:dyDescent="0.25">
      <c r="A443" s="40"/>
      <c r="B443" s="37"/>
      <c r="C443" s="37"/>
      <c r="I443" s="37"/>
      <c r="J443" s="37"/>
      <c r="K443" s="37"/>
      <c r="L443" s="37"/>
      <c r="M443" s="37"/>
    </row>
    <row r="444" spans="1:13" ht="16.5" x14ac:dyDescent="0.25">
      <c r="A444" s="40"/>
      <c r="B444" s="37"/>
      <c r="C444" s="37"/>
      <c r="I444" s="37"/>
      <c r="J444" s="37"/>
      <c r="K444" s="37"/>
      <c r="L444" s="37"/>
      <c r="M444" s="37"/>
    </row>
    <row r="445" spans="1:13" ht="16.5" x14ac:dyDescent="0.25">
      <c r="A445" s="40"/>
      <c r="B445" s="37"/>
      <c r="C445" s="37"/>
      <c r="I445" s="37"/>
      <c r="J445" s="37"/>
      <c r="K445" s="37"/>
      <c r="L445" s="37"/>
      <c r="M445" s="37"/>
    </row>
    <row r="446" spans="1:13" ht="16.5" x14ac:dyDescent="0.25">
      <c r="A446" s="40"/>
      <c r="B446" s="37"/>
      <c r="C446" s="37"/>
      <c r="I446" s="37"/>
      <c r="J446" s="37"/>
      <c r="K446" s="37"/>
      <c r="L446" s="37"/>
      <c r="M446" s="37"/>
    </row>
    <row r="447" spans="1:13" ht="16.5" x14ac:dyDescent="0.25">
      <c r="A447" s="40"/>
      <c r="B447" s="37"/>
      <c r="C447" s="37"/>
      <c r="I447" s="37"/>
      <c r="J447" s="37"/>
      <c r="K447" s="37"/>
      <c r="L447" s="37"/>
      <c r="M447" s="37"/>
    </row>
    <row r="448" spans="1:13" ht="16.5" x14ac:dyDescent="0.25">
      <c r="A448" s="40"/>
      <c r="B448" s="37"/>
      <c r="C448" s="37"/>
      <c r="I448" s="37"/>
      <c r="J448" s="37"/>
      <c r="K448" s="37"/>
      <c r="L448" s="37"/>
      <c r="M448" s="37"/>
    </row>
    <row r="449" spans="1:13" ht="16.5" x14ac:dyDescent="0.25">
      <c r="A449" s="40"/>
      <c r="B449" s="37"/>
      <c r="C449" s="37"/>
      <c r="I449" s="37"/>
      <c r="J449" s="37"/>
      <c r="K449" s="37"/>
      <c r="L449" s="37"/>
      <c r="M449" s="37"/>
    </row>
    <row r="450" spans="1:13" ht="16.5" x14ac:dyDescent="0.25">
      <c r="A450" s="40"/>
      <c r="B450" s="37"/>
      <c r="C450" s="37"/>
      <c r="I450" s="37"/>
      <c r="J450" s="37"/>
      <c r="K450" s="37"/>
      <c r="L450" s="37"/>
      <c r="M450" s="37"/>
    </row>
    <row r="451" spans="1:13" ht="16.5" x14ac:dyDescent="0.25">
      <c r="A451" s="40"/>
      <c r="B451" s="37"/>
      <c r="C451" s="37"/>
      <c r="I451" s="37"/>
      <c r="J451" s="37"/>
      <c r="K451" s="37"/>
      <c r="L451" s="37"/>
      <c r="M451" s="37"/>
    </row>
    <row r="452" spans="1:13" ht="16.5" x14ac:dyDescent="0.25">
      <c r="A452" s="40"/>
      <c r="B452" s="37"/>
      <c r="C452" s="37"/>
      <c r="I452" s="37"/>
      <c r="J452" s="37"/>
      <c r="K452" s="37"/>
      <c r="L452" s="37"/>
      <c r="M452" s="37"/>
    </row>
    <row r="453" spans="1:13" ht="16.5" x14ac:dyDescent="0.25">
      <c r="A453" s="40"/>
      <c r="B453" s="37"/>
      <c r="C453" s="37"/>
      <c r="I453" s="37"/>
      <c r="J453" s="37"/>
      <c r="K453" s="37"/>
      <c r="L453" s="37"/>
      <c r="M453" s="37"/>
    </row>
    <row r="454" spans="1:13" ht="16.5" x14ac:dyDescent="0.25">
      <c r="A454" s="40"/>
      <c r="B454" s="37"/>
      <c r="C454" s="37"/>
      <c r="I454" s="37"/>
      <c r="J454" s="37"/>
      <c r="K454" s="37"/>
      <c r="L454" s="37"/>
      <c r="M454" s="37"/>
    </row>
    <row r="455" spans="1:13" ht="16.5" x14ac:dyDescent="0.25">
      <c r="A455" s="40"/>
      <c r="B455" s="37"/>
      <c r="C455" s="37"/>
      <c r="I455" s="37"/>
      <c r="J455" s="37"/>
      <c r="K455" s="37"/>
      <c r="L455" s="37"/>
      <c r="M455" s="37"/>
    </row>
    <row r="456" spans="1:13" ht="16.5" x14ac:dyDescent="0.25">
      <c r="A456" s="40"/>
      <c r="B456" s="37"/>
      <c r="C456" s="37"/>
      <c r="I456" s="37"/>
      <c r="J456" s="37"/>
      <c r="K456" s="37"/>
      <c r="L456" s="37"/>
      <c r="M456" s="37"/>
    </row>
    <row r="457" spans="1:13" ht="16.5" x14ac:dyDescent="0.25">
      <c r="A457" s="40"/>
      <c r="B457" s="37"/>
      <c r="C457" s="37"/>
      <c r="I457" s="37"/>
      <c r="J457" s="37"/>
      <c r="K457" s="37"/>
      <c r="L457" s="37"/>
      <c r="M457" s="37"/>
    </row>
    <row r="458" spans="1:13" ht="16.5" x14ac:dyDescent="0.25">
      <c r="A458" s="40"/>
      <c r="B458" s="37"/>
      <c r="C458" s="37"/>
      <c r="I458" s="37"/>
      <c r="J458" s="37"/>
      <c r="K458" s="37"/>
      <c r="L458" s="37"/>
      <c r="M458" s="37"/>
    </row>
    <row r="459" spans="1:13" ht="16.5" x14ac:dyDescent="0.25">
      <c r="A459" s="40"/>
      <c r="B459" s="37"/>
      <c r="C459" s="37"/>
      <c r="I459" s="37"/>
      <c r="J459" s="37"/>
      <c r="K459" s="37"/>
      <c r="L459" s="37"/>
      <c r="M459" s="37"/>
    </row>
    <row r="460" spans="1:13" ht="16.5" x14ac:dyDescent="0.25">
      <c r="A460" s="40"/>
      <c r="B460" s="37"/>
      <c r="C460" s="37"/>
      <c r="I460" s="37"/>
      <c r="J460" s="37"/>
      <c r="K460" s="37"/>
      <c r="L460" s="37"/>
      <c r="M460" s="37"/>
    </row>
    <row r="461" spans="1:13" ht="16.5" x14ac:dyDescent="0.25">
      <c r="A461" s="40"/>
      <c r="B461" s="37"/>
      <c r="C461" s="37"/>
      <c r="I461" s="37"/>
      <c r="J461" s="37"/>
      <c r="K461" s="37"/>
      <c r="L461" s="37"/>
      <c r="M461" s="37"/>
    </row>
    <row r="462" spans="1:13" ht="16.5" x14ac:dyDescent="0.25">
      <c r="A462" s="40"/>
      <c r="B462" s="37"/>
      <c r="C462" s="37"/>
      <c r="I462" s="37"/>
      <c r="J462" s="37"/>
      <c r="K462" s="37"/>
      <c r="L462" s="37"/>
      <c r="M462" s="37"/>
    </row>
    <row r="463" spans="1:13" ht="16.5" x14ac:dyDescent="0.25">
      <c r="A463" s="40"/>
      <c r="B463" s="37"/>
      <c r="C463" s="37"/>
      <c r="I463" s="37"/>
      <c r="J463" s="37"/>
      <c r="K463" s="37"/>
      <c r="L463" s="37"/>
      <c r="M463" s="37"/>
    </row>
    <row r="464" spans="1:13" ht="16.5" x14ac:dyDescent="0.25">
      <c r="A464" s="40"/>
      <c r="B464" s="37"/>
      <c r="C464" s="37"/>
      <c r="I464" s="37"/>
      <c r="J464" s="37"/>
      <c r="K464" s="37"/>
      <c r="L464" s="37"/>
      <c r="M464" s="37"/>
    </row>
    <row r="465" spans="1:13" ht="16.5" x14ac:dyDescent="0.25">
      <c r="A465" s="40"/>
      <c r="B465" s="37"/>
      <c r="C465" s="37"/>
      <c r="I465" s="37"/>
      <c r="J465" s="37"/>
      <c r="K465" s="37"/>
      <c r="L465" s="37"/>
      <c r="M465" s="37"/>
    </row>
    <row r="466" spans="1:13" ht="16.5" x14ac:dyDescent="0.25">
      <c r="A466" s="40"/>
      <c r="B466" s="37"/>
      <c r="C466" s="37"/>
      <c r="I466" s="37"/>
      <c r="J466" s="37"/>
      <c r="K466" s="37"/>
      <c r="L466" s="37"/>
      <c r="M466" s="37"/>
    </row>
    <row r="467" spans="1:13" ht="16.5" x14ac:dyDescent="0.25">
      <c r="A467" s="40"/>
      <c r="B467" s="37"/>
      <c r="C467" s="37"/>
      <c r="I467" s="37"/>
      <c r="J467" s="37"/>
      <c r="K467" s="37"/>
      <c r="L467" s="37"/>
      <c r="M467" s="37"/>
    </row>
    <row r="468" spans="1:13" ht="16.5" x14ac:dyDescent="0.25">
      <c r="A468" s="40"/>
      <c r="B468" s="37"/>
      <c r="C468" s="37"/>
      <c r="I468" s="37"/>
      <c r="J468" s="37"/>
      <c r="K468" s="37"/>
      <c r="L468" s="37"/>
      <c r="M468" s="37"/>
    </row>
    <row r="469" spans="1:13" ht="16.5" x14ac:dyDescent="0.25">
      <c r="A469" s="40"/>
      <c r="B469" s="37"/>
      <c r="C469" s="37"/>
      <c r="I469" s="37"/>
      <c r="J469" s="37"/>
      <c r="K469" s="37"/>
      <c r="L469" s="37"/>
      <c r="M469" s="37"/>
    </row>
    <row r="470" spans="1:13" ht="16.5" x14ac:dyDescent="0.25">
      <c r="A470" s="40"/>
      <c r="B470" s="37"/>
      <c r="C470" s="37"/>
      <c r="I470" s="37"/>
      <c r="J470" s="37"/>
      <c r="K470" s="37"/>
      <c r="L470" s="37"/>
      <c r="M470" s="37"/>
    </row>
    <row r="471" spans="1:13" ht="16.5" x14ac:dyDescent="0.25">
      <c r="A471" s="40"/>
      <c r="B471" s="37"/>
      <c r="C471" s="37"/>
      <c r="I471" s="37"/>
      <c r="J471" s="37"/>
      <c r="K471" s="37"/>
      <c r="L471" s="37"/>
      <c r="M471" s="37"/>
    </row>
    <row r="472" spans="1:13" ht="16.5" x14ac:dyDescent="0.25">
      <c r="A472" s="40"/>
      <c r="B472" s="37"/>
      <c r="C472" s="37"/>
      <c r="I472" s="37"/>
      <c r="J472" s="37"/>
      <c r="K472" s="37"/>
      <c r="L472" s="37"/>
      <c r="M472" s="37"/>
    </row>
    <row r="473" spans="1:13" ht="16.5" x14ac:dyDescent="0.25">
      <c r="A473" s="40"/>
      <c r="B473" s="37"/>
      <c r="C473" s="37"/>
      <c r="I473" s="37"/>
      <c r="J473" s="37"/>
      <c r="K473" s="37"/>
      <c r="L473" s="37"/>
      <c r="M473" s="37"/>
    </row>
    <row r="474" spans="1:13" ht="16.5" x14ac:dyDescent="0.25">
      <c r="A474" s="40"/>
      <c r="B474" s="37"/>
      <c r="C474" s="37"/>
      <c r="I474" s="37"/>
      <c r="J474" s="37"/>
      <c r="K474" s="37"/>
      <c r="L474" s="37"/>
      <c r="M474" s="37"/>
    </row>
    <row r="475" spans="1:13" ht="16.5" x14ac:dyDescent="0.25">
      <c r="A475" s="40"/>
      <c r="B475" s="37"/>
      <c r="C475" s="37"/>
      <c r="I475" s="37"/>
      <c r="J475" s="37"/>
      <c r="K475" s="37"/>
      <c r="L475" s="37"/>
      <c r="M475" s="37"/>
    </row>
    <row r="476" spans="1:13" ht="16.5" x14ac:dyDescent="0.25">
      <c r="A476" s="40"/>
      <c r="B476" s="37"/>
      <c r="C476" s="37"/>
      <c r="I476" s="37"/>
      <c r="J476" s="37"/>
      <c r="K476" s="37"/>
      <c r="L476" s="37"/>
      <c r="M476" s="37"/>
    </row>
    <row r="477" spans="1:13" ht="16.5" x14ac:dyDescent="0.25">
      <c r="A477" s="40"/>
      <c r="B477" s="37"/>
      <c r="C477" s="37"/>
      <c r="I477" s="37"/>
      <c r="J477" s="37"/>
      <c r="K477" s="37"/>
      <c r="L477" s="37"/>
      <c r="M477" s="37"/>
    </row>
    <row r="478" spans="1:13" ht="16.5" x14ac:dyDescent="0.25">
      <c r="A478" s="40"/>
      <c r="B478" s="37"/>
      <c r="C478" s="37"/>
      <c r="I478" s="37"/>
      <c r="J478" s="37"/>
      <c r="K478" s="37"/>
      <c r="L478" s="37"/>
      <c r="M478" s="37"/>
    </row>
    <row r="479" spans="1:13" ht="16.5" x14ac:dyDescent="0.25">
      <c r="A479" s="40"/>
      <c r="B479" s="37"/>
      <c r="C479" s="37"/>
      <c r="I479" s="37"/>
      <c r="J479" s="37"/>
      <c r="K479" s="37"/>
      <c r="L479" s="37"/>
      <c r="M479" s="37"/>
    </row>
    <row r="480" spans="1:13" ht="16.5" x14ac:dyDescent="0.25">
      <c r="A480" s="40"/>
      <c r="B480" s="37"/>
      <c r="C480" s="37"/>
      <c r="I480" s="37"/>
      <c r="J480" s="37"/>
      <c r="K480" s="37"/>
      <c r="L480" s="37"/>
      <c r="M480" s="37"/>
    </row>
    <row r="481" spans="1:13" ht="16.5" x14ac:dyDescent="0.25">
      <c r="A481" s="40"/>
      <c r="B481" s="37"/>
      <c r="C481" s="37"/>
      <c r="I481" s="37"/>
      <c r="J481" s="37"/>
      <c r="K481" s="37"/>
      <c r="L481" s="37"/>
      <c r="M481" s="37"/>
    </row>
    <row r="482" spans="1:13" ht="16.5" x14ac:dyDescent="0.25">
      <c r="A482" s="40"/>
      <c r="B482" s="37"/>
      <c r="C482" s="37"/>
      <c r="I482" s="37"/>
      <c r="J482" s="37"/>
      <c r="K482" s="37"/>
      <c r="L482" s="37"/>
      <c r="M482" s="37"/>
    </row>
    <row r="483" spans="1:13" ht="16.5" x14ac:dyDescent="0.25">
      <c r="A483" s="40"/>
      <c r="B483" s="37"/>
      <c r="C483" s="37"/>
      <c r="I483" s="37"/>
      <c r="J483" s="37"/>
      <c r="K483" s="37"/>
      <c r="L483" s="37"/>
      <c r="M483" s="37"/>
    </row>
    <row r="484" spans="1:13" ht="16.5" x14ac:dyDescent="0.25">
      <c r="A484" s="40"/>
      <c r="B484" s="37"/>
      <c r="C484" s="37"/>
      <c r="I484" s="37"/>
      <c r="J484" s="37"/>
      <c r="K484" s="37"/>
      <c r="L484" s="37"/>
      <c r="M484" s="37"/>
    </row>
    <row r="485" spans="1:13" ht="16.5" x14ac:dyDescent="0.25">
      <c r="A485" s="40"/>
      <c r="B485" s="37"/>
      <c r="C485" s="37"/>
      <c r="I485" s="37"/>
      <c r="J485" s="37"/>
      <c r="K485" s="37"/>
      <c r="L485" s="37"/>
      <c r="M485" s="37"/>
    </row>
    <row r="486" spans="1:13" ht="16.5" x14ac:dyDescent="0.25">
      <c r="A486" s="40"/>
      <c r="B486" s="37"/>
      <c r="C486" s="37"/>
      <c r="I486" s="37"/>
      <c r="J486" s="37"/>
      <c r="K486" s="37"/>
      <c r="L486" s="37"/>
      <c r="M486" s="37"/>
    </row>
    <row r="487" spans="1:13" ht="16.5" x14ac:dyDescent="0.25">
      <c r="A487" s="40"/>
      <c r="B487" s="37"/>
      <c r="C487" s="37"/>
      <c r="I487" s="37"/>
      <c r="J487" s="37"/>
      <c r="K487" s="37"/>
      <c r="L487" s="37"/>
      <c r="M487" s="37"/>
    </row>
    <row r="488" spans="1:13" ht="16.5" x14ac:dyDescent="0.25">
      <c r="A488" s="40"/>
      <c r="B488" s="37"/>
      <c r="C488" s="37"/>
      <c r="I488" s="37"/>
      <c r="J488" s="37"/>
      <c r="K488" s="37"/>
      <c r="L488" s="37"/>
      <c r="M488" s="37"/>
    </row>
    <row r="489" spans="1:13" ht="16.5" x14ac:dyDescent="0.25">
      <c r="A489" s="40"/>
      <c r="B489" s="37"/>
      <c r="C489" s="37"/>
      <c r="I489" s="37"/>
      <c r="J489" s="37"/>
      <c r="K489" s="37"/>
      <c r="L489" s="37"/>
      <c r="M489" s="37"/>
    </row>
    <row r="490" spans="1:13" ht="16.5" x14ac:dyDescent="0.25">
      <c r="A490" s="40"/>
      <c r="B490" s="37"/>
      <c r="C490" s="37"/>
      <c r="I490" s="37"/>
      <c r="J490" s="37"/>
      <c r="K490" s="37"/>
      <c r="L490" s="37"/>
      <c r="M490" s="37"/>
    </row>
    <row r="491" spans="1:13" ht="16.5" x14ac:dyDescent="0.25">
      <c r="A491" s="40"/>
      <c r="B491" s="37"/>
      <c r="C491" s="37"/>
      <c r="I491" s="37"/>
      <c r="J491" s="37"/>
      <c r="K491" s="37"/>
      <c r="L491" s="37"/>
      <c r="M491" s="37"/>
    </row>
    <row r="492" spans="1:13" ht="16.5" x14ac:dyDescent="0.25">
      <c r="A492" s="40"/>
      <c r="B492" s="37"/>
      <c r="C492" s="37"/>
      <c r="I492" s="37"/>
      <c r="J492" s="37"/>
      <c r="K492" s="37"/>
      <c r="L492" s="37"/>
      <c r="M492" s="37"/>
    </row>
    <row r="493" spans="1:13" ht="16.5" x14ac:dyDescent="0.25">
      <c r="A493" s="40"/>
      <c r="B493" s="37"/>
      <c r="C493" s="37"/>
      <c r="I493" s="37"/>
      <c r="J493" s="37"/>
      <c r="K493" s="37"/>
      <c r="L493" s="37"/>
      <c r="M493" s="37"/>
    </row>
    <row r="494" spans="1:13" ht="16.5" x14ac:dyDescent="0.25">
      <c r="A494" s="40"/>
      <c r="B494" s="37"/>
      <c r="C494" s="37"/>
      <c r="I494" s="37"/>
      <c r="J494" s="37"/>
      <c r="K494" s="37"/>
      <c r="L494" s="37"/>
      <c r="M494" s="37"/>
    </row>
    <row r="495" spans="1:13" ht="16.5" x14ac:dyDescent="0.25">
      <c r="A495" s="40"/>
      <c r="B495" s="37"/>
      <c r="C495" s="37"/>
      <c r="I495" s="37"/>
      <c r="J495" s="37"/>
      <c r="K495" s="37"/>
      <c r="L495" s="37"/>
      <c r="M495" s="37"/>
    </row>
    <row r="496" spans="1:13" ht="16.5" x14ac:dyDescent="0.25">
      <c r="A496" s="40"/>
      <c r="B496" s="37"/>
      <c r="C496" s="37"/>
      <c r="I496" s="37"/>
      <c r="J496" s="37"/>
      <c r="K496" s="37"/>
      <c r="L496" s="37"/>
      <c r="M496" s="37"/>
    </row>
    <row r="497" spans="1:13" ht="16.5" x14ac:dyDescent="0.25">
      <c r="A497" s="40"/>
      <c r="B497" s="37"/>
      <c r="C497" s="37"/>
      <c r="I497" s="37"/>
      <c r="J497" s="37"/>
      <c r="K497" s="37"/>
      <c r="L497" s="37"/>
      <c r="M497" s="37"/>
    </row>
    <row r="498" spans="1:13" ht="16.5" x14ac:dyDescent="0.25">
      <c r="A498" s="40"/>
      <c r="B498" s="37"/>
      <c r="C498" s="37"/>
      <c r="I498" s="37"/>
      <c r="J498" s="37"/>
      <c r="K498" s="37"/>
      <c r="L498" s="37"/>
      <c r="M498" s="37"/>
    </row>
    <row r="499" spans="1:13" ht="16.5" x14ac:dyDescent="0.25">
      <c r="A499" s="40"/>
      <c r="B499" s="37"/>
      <c r="C499" s="37"/>
      <c r="I499" s="37"/>
      <c r="J499" s="37"/>
      <c r="K499" s="37"/>
      <c r="L499" s="37"/>
      <c r="M499" s="37"/>
    </row>
    <row r="500" spans="1:13" ht="16.5" x14ac:dyDescent="0.25">
      <c r="A500" s="40"/>
      <c r="B500" s="37"/>
      <c r="C500" s="37"/>
      <c r="I500" s="37"/>
      <c r="J500" s="37"/>
      <c r="K500" s="37"/>
      <c r="L500" s="37"/>
      <c r="M500" s="37"/>
    </row>
    <row r="501" spans="1:13" ht="16.5" x14ac:dyDescent="0.25">
      <c r="A501" s="40"/>
      <c r="B501" s="37"/>
      <c r="C501" s="37"/>
      <c r="I501" s="37"/>
      <c r="J501" s="37"/>
      <c r="K501" s="37"/>
      <c r="L501" s="37"/>
      <c r="M501" s="37"/>
    </row>
    <row r="502" spans="1:13" ht="16.5" x14ac:dyDescent="0.25">
      <c r="A502" s="40"/>
      <c r="B502" s="37"/>
      <c r="C502" s="37"/>
      <c r="I502" s="37"/>
      <c r="J502" s="37"/>
      <c r="K502" s="37"/>
      <c r="L502" s="37"/>
      <c r="M502" s="37"/>
    </row>
    <row r="503" spans="1:13" ht="16.5" x14ac:dyDescent="0.25">
      <c r="A503" s="40"/>
      <c r="B503" s="37"/>
      <c r="C503" s="37"/>
      <c r="I503" s="37"/>
      <c r="J503" s="37"/>
      <c r="K503" s="37"/>
      <c r="L503" s="37"/>
      <c r="M503" s="37"/>
    </row>
    <row r="504" spans="1:13" ht="16.5" x14ac:dyDescent="0.25">
      <c r="A504" s="40"/>
      <c r="B504" s="37"/>
      <c r="C504" s="37"/>
      <c r="I504" s="37"/>
      <c r="J504" s="37"/>
      <c r="K504" s="37"/>
      <c r="L504" s="37"/>
      <c r="M504" s="37"/>
    </row>
    <row r="505" spans="1:13" ht="16.5" x14ac:dyDescent="0.25">
      <c r="A505" s="40"/>
      <c r="B505" s="37"/>
      <c r="C505" s="37"/>
      <c r="I505" s="37"/>
      <c r="J505" s="37"/>
      <c r="K505" s="37"/>
      <c r="L505" s="37"/>
      <c r="M505" s="37"/>
    </row>
    <row r="506" spans="1:13" ht="16.5" x14ac:dyDescent="0.25">
      <c r="A506" s="40"/>
      <c r="B506" s="37"/>
      <c r="C506" s="37"/>
      <c r="I506" s="37"/>
      <c r="J506" s="37"/>
      <c r="K506" s="37"/>
      <c r="L506" s="37"/>
      <c r="M506" s="37"/>
    </row>
    <row r="507" spans="1:13" ht="16.5" x14ac:dyDescent="0.25">
      <c r="A507" s="40"/>
      <c r="B507" s="37"/>
      <c r="C507" s="37"/>
      <c r="I507" s="37"/>
      <c r="J507" s="37"/>
      <c r="K507" s="37"/>
      <c r="L507" s="37"/>
      <c r="M507" s="37"/>
    </row>
    <row r="508" spans="1:13" ht="16.5" x14ac:dyDescent="0.25">
      <c r="A508" s="40"/>
      <c r="B508" s="37"/>
      <c r="C508" s="37"/>
      <c r="I508" s="37"/>
      <c r="J508" s="37"/>
      <c r="K508" s="37"/>
      <c r="L508" s="37"/>
      <c r="M508" s="37"/>
    </row>
    <row r="509" spans="1:13" ht="16.5" x14ac:dyDescent="0.25">
      <c r="A509" s="40"/>
      <c r="B509" s="37"/>
      <c r="C509" s="37"/>
      <c r="I509" s="37"/>
      <c r="J509" s="37"/>
      <c r="K509" s="37"/>
      <c r="L509" s="37"/>
      <c r="M509" s="37"/>
    </row>
    <row r="510" spans="1:13" ht="16.5" x14ac:dyDescent="0.25">
      <c r="A510" s="40"/>
      <c r="B510" s="37"/>
      <c r="C510" s="37"/>
      <c r="I510" s="37"/>
      <c r="J510" s="37"/>
      <c r="K510" s="37"/>
      <c r="L510" s="37"/>
      <c r="M510" s="37"/>
    </row>
    <row r="511" spans="1:13" ht="16.5" x14ac:dyDescent="0.25">
      <c r="A511" s="40"/>
      <c r="B511" s="37"/>
      <c r="C511" s="37"/>
      <c r="I511" s="37"/>
      <c r="J511" s="37"/>
      <c r="K511" s="37"/>
      <c r="L511" s="37"/>
      <c r="M511" s="37"/>
    </row>
    <row r="512" spans="1:13" ht="16.5" x14ac:dyDescent="0.25">
      <c r="A512" s="40"/>
      <c r="B512" s="37"/>
      <c r="C512" s="37"/>
      <c r="I512" s="37"/>
      <c r="J512" s="37"/>
      <c r="K512" s="37"/>
      <c r="L512" s="37"/>
      <c r="M512" s="37"/>
    </row>
    <row r="513" spans="1:13" ht="16.5" x14ac:dyDescent="0.25">
      <c r="A513" s="40"/>
      <c r="B513" s="37"/>
      <c r="C513" s="37"/>
      <c r="I513" s="37"/>
      <c r="J513" s="37"/>
      <c r="K513" s="37"/>
      <c r="L513" s="37"/>
      <c r="M513" s="37"/>
    </row>
    <row r="514" spans="1:13" ht="16.5" x14ac:dyDescent="0.25">
      <c r="A514" s="40"/>
      <c r="B514" s="37"/>
      <c r="C514" s="37"/>
      <c r="I514" s="37"/>
      <c r="J514" s="37"/>
      <c r="K514" s="37"/>
      <c r="L514" s="37"/>
      <c r="M514" s="37"/>
    </row>
    <row r="515" spans="1:13" ht="16.5" x14ac:dyDescent="0.25">
      <c r="A515" s="40"/>
      <c r="B515" s="37"/>
      <c r="C515" s="37"/>
      <c r="I515" s="37"/>
      <c r="J515" s="37"/>
      <c r="K515" s="37"/>
      <c r="L515" s="37"/>
      <c r="M515" s="37"/>
    </row>
    <row r="516" spans="1:13" ht="16.5" x14ac:dyDescent="0.25">
      <c r="A516" s="40"/>
      <c r="B516" s="37"/>
      <c r="C516" s="37"/>
      <c r="I516" s="37"/>
      <c r="J516" s="37"/>
      <c r="K516" s="37"/>
      <c r="L516" s="37"/>
      <c r="M516" s="37"/>
    </row>
    <row r="517" spans="1:13" ht="16.5" x14ac:dyDescent="0.25">
      <c r="A517" s="40"/>
      <c r="B517" s="37"/>
      <c r="C517" s="37"/>
      <c r="I517" s="37"/>
      <c r="J517" s="37"/>
      <c r="K517" s="37"/>
      <c r="L517" s="37"/>
      <c r="M517" s="37"/>
    </row>
    <row r="518" spans="1:13" ht="16.5" x14ac:dyDescent="0.25">
      <c r="A518" s="40"/>
      <c r="B518" s="37"/>
      <c r="C518" s="37"/>
      <c r="I518" s="37"/>
      <c r="J518" s="37"/>
      <c r="K518" s="37"/>
      <c r="L518" s="37"/>
      <c r="M518" s="37"/>
    </row>
    <row r="519" spans="1:13" ht="16.5" x14ac:dyDescent="0.25">
      <c r="A519" s="40"/>
      <c r="B519" s="37"/>
      <c r="C519" s="37"/>
      <c r="I519" s="37"/>
      <c r="J519" s="37"/>
      <c r="K519" s="37"/>
      <c r="L519" s="37"/>
      <c r="M519" s="37"/>
    </row>
    <row r="520" spans="1:13" ht="16.5" x14ac:dyDescent="0.25">
      <c r="A520" s="40"/>
      <c r="B520" s="37"/>
      <c r="C520" s="37"/>
      <c r="I520" s="37"/>
      <c r="J520" s="37"/>
      <c r="K520" s="37"/>
      <c r="L520" s="37"/>
      <c r="M520" s="37"/>
    </row>
    <row r="521" spans="1:13" ht="16.5" x14ac:dyDescent="0.25">
      <c r="A521" s="40"/>
      <c r="B521" s="37"/>
      <c r="C521" s="37"/>
      <c r="I521" s="37"/>
      <c r="J521" s="37"/>
      <c r="K521" s="37"/>
      <c r="L521" s="37"/>
      <c r="M521" s="37"/>
    </row>
    <row r="522" spans="1:13" ht="16.5" x14ac:dyDescent="0.25">
      <c r="A522" s="40"/>
      <c r="B522" s="37"/>
      <c r="C522" s="37"/>
      <c r="I522" s="37"/>
      <c r="J522" s="37"/>
      <c r="K522" s="37"/>
      <c r="L522" s="37"/>
      <c r="M522" s="37"/>
    </row>
    <row r="523" spans="1:13" ht="16.5" x14ac:dyDescent="0.25">
      <c r="A523" s="40"/>
      <c r="B523" s="37"/>
      <c r="C523" s="37"/>
      <c r="I523" s="37"/>
      <c r="J523" s="37"/>
      <c r="K523" s="37"/>
      <c r="L523" s="37"/>
      <c r="M523" s="37"/>
    </row>
    <row r="524" spans="1:13" ht="16.5" x14ac:dyDescent="0.25">
      <c r="A524" s="40"/>
      <c r="B524" s="37"/>
      <c r="C524" s="37"/>
      <c r="I524" s="37"/>
      <c r="J524" s="37"/>
      <c r="K524" s="37"/>
      <c r="L524" s="37"/>
      <c r="M524" s="37"/>
    </row>
    <row r="525" spans="1:13" ht="16.5" x14ac:dyDescent="0.25">
      <c r="A525" s="40"/>
      <c r="B525" s="37"/>
      <c r="C525" s="37"/>
      <c r="I525" s="37"/>
      <c r="J525" s="37"/>
      <c r="K525" s="37"/>
      <c r="L525" s="37"/>
      <c r="M525" s="37"/>
    </row>
    <row r="526" spans="1:13" ht="16.5" x14ac:dyDescent="0.25">
      <c r="A526" s="40"/>
      <c r="B526" s="37"/>
      <c r="C526" s="37"/>
      <c r="I526" s="37"/>
      <c r="J526" s="37"/>
      <c r="K526" s="37"/>
      <c r="L526" s="37"/>
      <c r="M526" s="37"/>
    </row>
    <row r="527" spans="1:13" ht="16.5" x14ac:dyDescent="0.25">
      <c r="A527" s="40"/>
      <c r="B527" s="37"/>
      <c r="C527" s="37"/>
      <c r="I527" s="37"/>
      <c r="J527" s="37"/>
      <c r="K527" s="37"/>
      <c r="L527" s="37"/>
      <c r="M527" s="37"/>
    </row>
    <row r="528" spans="1:13" ht="16.5" x14ac:dyDescent="0.25">
      <c r="A528" s="40"/>
      <c r="B528" s="37"/>
      <c r="C528" s="37"/>
      <c r="I528" s="37"/>
      <c r="J528" s="37"/>
      <c r="K528" s="37"/>
      <c r="L528" s="37"/>
      <c r="M528" s="37"/>
    </row>
    <row r="529" spans="1:13" ht="16.5" x14ac:dyDescent="0.25">
      <c r="A529" s="40"/>
      <c r="B529" s="37"/>
      <c r="C529" s="37"/>
      <c r="I529" s="37"/>
      <c r="J529" s="37"/>
      <c r="K529" s="37"/>
      <c r="L529" s="37"/>
      <c r="M529" s="37"/>
    </row>
    <row r="530" spans="1:13" ht="16.5" x14ac:dyDescent="0.25">
      <c r="A530" s="40"/>
      <c r="B530" s="37"/>
      <c r="C530" s="37"/>
      <c r="I530" s="37"/>
      <c r="J530" s="37"/>
      <c r="K530" s="37"/>
      <c r="L530" s="37"/>
      <c r="M530" s="37"/>
    </row>
    <row r="531" spans="1:13" ht="16.5" x14ac:dyDescent="0.25">
      <c r="A531" s="40"/>
      <c r="B531" s="37"/>
      <c r="C531" s="37"/>
      <c r="I531" s="37"/>
      <c r="J531" s="37"/>
      <c r="K531" s="37"/>
      <c r="L531" s="37"/>
      <c r="M531" s="37"/>
    </row>
    <row r="532" spans="1:13" ht="16.5" x14ac:dyDescent="0.25">
      <c r="A532" s="40"/>
      <c r="B532" s="37"/>
      <c r="C532" s="37"/>
      <c r="I532" s="37"/>
      <c r="J532" s="37"/>
      <c r="K532" s="37"/>
      <c r="L532" s="37"/>
      <c r="M532" s="37"/>
    </row>
    <row r="533" spans="1:13" ht="16.5" x14ac:dyDescent="0.25">
      <c r="A533" s="40"/>
      <c r="B533" s="37"/>
      <c r="C533" s="37"/>
      <c r="I533" s="37"/>
      <c r="J533" s="37"/>
      <c r="K533" s="37"/>
      <c r="L533" s="37"/>
      <c r="M533" s="37"/>
    </row>
    <row r="534" spans="1:13" ht="16.5" x14ac:dyDescent="0.25">
      <c r="A534" s="40"/>
      <c r="B534" s="37"/>
      <c r="C534" s="37"/>
      <c r="I534" s="37"/>
      <c r="J534" s="37"/>
      <c r="K534" s="37"/>
      <c r="L534" s="37"/>
      <c r="M534" s="37"/>
    </row>
    <row r="535" spans="1:13" ht="16.5" x14ac:dyDescent="0.25">
      <c r="A535" s="40"/>
      <c r="B535" s="37"/>
      <c r="C535" s="37"/>
      <c r="I535" s="37"/>
      <c r="J535" s="37"/>
      <c r="K535" s="37"/>
      <c r="L535" s="37"/>
      <c r="M535" s="37"/>
    </row>
    <row r="536" spans="1:13" ht="16.5" x14ac:dyDescent="0.25">
      <c r="A536" s="40"/>
      <c r="B536" s="37"/>
      <c r="C536" s="37"/>
      <c r="I536" s="37"/>
      <c r="J536" s="37"/>
      <c r="K536" s="37"/>
      <c r="L536" s="37"/>
      <c r="M536" s="37"/>
    </row>
    <row r="537" spans="1:13" ht="16.5" x14ac:dyDescent="0.25">
      <c r="A537" s="40"/>
      <c r="B537" s="37"/>
      <c r="C537" s="37"/>
      <c r="I537" s="37"/>
      <c r="J537" s="37"/>
      <c r="K537" s="37"/>
      <c r="L537" s="37"/>
      <c r="M537" s="37"/>
    </row>
    <row r="538" spans="1:13" ht="16.5" x14ac:dyDescent="0.25">
      <c r="A538" s="40"/>
      <c r="B538" s="37"/>
      <c r="C538" s="37"/>
      <c r="I538" s="37"/>
      <c r="J538" s="37"/>
      <c r="K538" s="37"/>
      <c r="L538" s="37"/>
      <c r="M538" s="37"/>
    </row>
    <row r="539" spans="1:13" ht="16.5" x14ac:dyDescent="0.25">
      <c r="A539" s="40"/>
      <c r="B539" s="37"/>
      <c r="C539" s="37"/>
      <c r="I539" s="37"/>
      <c r="J539" s="37"/>
      <c r="K539" s="37"/>
      <c r="L539" s="37"/>
      <c r="M539" s="37"/>
    </row>
    <row r="540" spans="1:13" ht="16.5" x14ac:dyDescent="0.25">
      <c r="A540" s="40"/>
      <c r="B540" s="37"/>
      <c r="C540" s="37"/>
      <c r="I540" s="37"/>
      <c r="J540" s="37"/>
      <c r="K540" s="37"/>
      <c r="L540" s="37"/>
      <c r="M540" s="37"/>
    </row>
    <row r="541" spans="1:13" ht="16.5" x14ac:dyDescent="0.25">
      <c r="A541" s="40"/>
      <c r="B541" s="37"/>
      <c r="C541" s="37"/>
      <c r="I541" s="37"/>
      <c r="J541" s="37"/>
      <c r="K541" s="37"/>
      <c r="L541" s="37"/>
      <c r="M541" s="37"/>
    </row>
    <row r="542" spans="1:13" ht="16.5" x14ac:dyDescent="0.25">
      <c r="A542" s="40"/>
      <c r="B542" s="37"/>
      <c r="C542" s="37"/>
      <c r="I542" s="37"/>
      <c r="J542" s="37"/>
      <c r="K542" s="37"/>
      <c r="L542" s="37"/>
      <c r="M542" s="37"/>
    </row>
    <row r="543" spans="1:13" ht="16.5" x14ac:dyDescent="0.25">
      <c r="A543" s="40"/>
      <c r="B543" s="37"/>
      <c r="C543" s="37"/>
      <c r="I543" s="37"/>
      <c r="J543" s="37"/>
      <c r="K543" s="37"/>
      <c r="L543" s="37"/>
      <c r="M543" s="37"/>
    </row>
    <row r="544" spans="1:13" ht="16.5" x14ac:dyDescent="0.25">
      <c r="A544" s="40"/>
      <c r="B544" s="37"/>
      <c r="C544" s="37"/>
      <c r="I544" s="37"/>
      <c r="J544" s="37"/>
      <c r="K544" s="37"/>
      <c r="L544" s="37"/>
      <c r="M544" s="37"/>
    </row>
    <row r="545" spans="1:13" ht="16.5" x14ac:dyDescent="0.25">
      <c r="A545" s="40"/>
      <c r="B545" s="37"/>
      <c r="C545" s="37"/>
      <c r="I545" s="37"/>
      <c r="J545" s="37"/>
      <c r="K545" s="37"/>
      <c r="L545" s="37"/>
      <c r="M545" s="37"/>
    </row>
    <row r="546" spans="1:13" ht="16.5" x14ac:dyDescent="0.25">
      <c r="A546" s="40"/>
      <c r="B546" s="37"/>
      <c r="C546" s="37"/>
      <c r="I546" s="37"/>
      <c r="J546" s="37"/>
      <c r="K546" s="37"/>
      <c r="L546" s="37"/>
      <c r="M546" s="37"/>
    </row>
    <row r="547" spans="1:13" ht="16.5" x14ac:dyDescent="0.25">
      <c r="A547" s="40"/>
      <c r="B547" s="37"/>
      <c r="C547" s="37"/>
      <c r="I547" s="37"/>
      <c r="J547" s="37"/>
      <c r="K547" s="37"/>
      <c r="L547" s="37"/>
      <c r="M547" s="37"/>
    </row>
    <row r="548" spans="1:13" ht="16.5" x14ac:dyDescent="0.25">
      <c r="A548" s="40"/>
      <c r="B548" s="37"/>
      <c r="C548" s="37"/>
      <c r="I548" s="37"/>
      <c r="J548" s="37"/>
      <c r="K548" s="37"/>
      <c r="L548" s="37"/>
      <c r="M548" s="37"/>
    </row>
    <row r="549" spans="1:13" ht="16.5" x14ac:dyDescent="0.25">
      <c r="A549" s="40"/>
      <c r="B549" s="37"/>
      <c r="C549" s="37"/>
      <c r="I549" s="37"/>
      <c r="J549" s="37"/>
      <c r="K549" s="37"/>
      <c r="L549" s="37"/>
      <c r="M549" s="37"/>
    </row>
    <row r="550" spans="1:13" ht="16.5" x14ac:dyDescent="0.25">
      <c r="A550" s="40"/>
      <c r="B550" s="37"/>
      <c r="C550" s="37"/>
      <c r="I550" s="37"/>
      <c r="J550" s="37"/>
      <c r="K550" s="37"/>
      <c r="L550" s="37"/>
      <c r="M550" s="37"/>
    </row>
    <row r="551" spans="1:13" ht="16.5" x14ac:dyDescent="0.25">
      <c r="A551" s="40"/>
      <c r="B551" s="37"/>
      <c r="C551" s="37"/>
      <c r="I551" s="37"/>
      <c r="J551" s="37"/>
      <c r="K551" s="37"/>
      <c r="L551" s="37"/>
      <c r="M551" s="37"/>
    </row>
    <row r="552" spans="1:13" ht="16.5" x14ac:dyDescent="0.25">
      <c r="A552" s="40"/>
      <c r="B552" s="37"/>
      <c r="C552" s="37"/>
      <c r="I552" s="37"/>
      <c r="J552" s="37"/>
      <c r="K552" s="37"/>
      <c r="L552" s="37"/>
      <c r="M552" s="37"/>
    </row>
    <row r="553" spans="1:13" ht="16.5" x14ac:dyDescent="0.25">
      <c r="A553" s="40"/>
      <c r="B553" s="37"/>
      <c r="C553" s="37"/>
      <c r="I553" s="37"/>
      <c r="J553" s="37"/>
      <c r="K553" s="37"/>
      <c r="L553" s="37"/>
      <c r="M553" s="37"/>
    </row>
    <row r="554" spans="1:13" ht="16.5" x14ac:dyDescent="0.25">
      <c r="A554" s="40"/>
      <c r="B554" s="37"/>
      <c r="C554" s="37"/>
      <c r="I554" s="37"/>
      <c r="J554" s="37"/>
      <c r="K554" s="37"/>
      <c r="L554" s="37"/>
      <c r="M554" s="37"/>
    </row>
    <row r="555" spans="1:13" ht="16.5" x14ac:dyDescent="0.25">
      <c r="A555" s="40"/>
      <c r="B555" s="37"/>
      <c r="C555" s="37"/>
      <c r="I555" s="37"/>
      <c r="J555" s="37"/>
      <c r="K555" s="37"/>
      <c r="L555" s="37"/>
      <c r="M555" s="37"/>
    </row>
    <row r="556" spans="1:13" ht="16.5" x14ac:dyDescent="0.25">
      <c r="A556" s="40"/>
      <c r="B556" s="37"/>
      <c r="C556" s="37"/>
      <c r="I556" s="37"/>
      <c r="J556" s="37"/>
      <c r="K556" s="37"/>
      <c r="L556" s="37"/>
      <c r="M556" s="37"/>
    </row>
    <row r="557" spans="1:13" ht="16.5" x14ac:dyDescent="0.25">
      <c r="A557" s="40"/>
      <c r="B557" s="37"/>
      <c r="C557" s="37"/>
      <c r="I557" s="37"/>
      <c r="J557" s="37"/>
      <c r="K557" s="37"/>
      <c r="L557" s="37"/>
      <c r="M557" s="37"/>
    </row>
    <row r="558" spans="1:13" ht="16.5" x14ac:dyDescent="0.25">
      <c r="A558" s="40"/>
      <c r="B558" s="37"/>
      <c r="C558" s="37"/>
      <c r="I558" s="37"/>
      <c r="J558" s="37"/>
      <c r="K558" s="37"/>
      <c r="L558" s="37"/>
      <c r="M558" s="37"/>
    </row>
    <row r="559" spans="1:13" ht="16.5" x14ac:dyDescent="0.25">
      <c r="A559" s="40"/>
      <c r="B559" s="37"/>
      <c r="C559" s="37"/>
      <c r="I559" s="37"/>
      <c r="J559" s="37"/>
      <c r="K559" s="37"/>
      <c r="L559" s="37"/>
      <c r="M559" s="37"/>
    </row>
    <row r="560" spans="1:13" ht="16.5" x14ac:dyDescent="0.25">
      <c r="A560" s="40"/>
      <c r="B560" s="37"/>
      <c r="C560" s="37"/>
      <c r="I560" s="37"/>
      <c r="J560" s="37"/>
      <c r="K560" s="37"/>
      <c r="L560" s="37"/>
      <c r="M560" s="37"/>
    </row>
    <row r="561" spans="1:13" ht="16.5" x14ac:dyDescent="0.25">
      <c r="A561" s="40"/>
      <c r="B561" s="37"/>
      <c r="C561" s="37"/>
      <c r="I561" s="37"/>
      <c r="J561" s="37"/>
      <c r="K561" s="37"/>
      <c r="L561" s="37"/>
      <c r="M561" s="37"/>
    </row>
    <row r="562" spans="1:13" ht="16.5" x14ac:dyDescent="0.25">
      <c r="A562" s="40"/>
      <c r="B562" s="37"/>
      <c r="C562" s="37"/>
      <c r="I562" s="37"/>
      <c r="J562" s="37"/>
      <c r="K562" s="37"/>
      <c r="L562" s="37"/>
      <c r="M562" s="37"/>
    </row>
    <row r="563" spans="1:13" ht="16.5" x14ac:dyDescent="0.25">
      <c r="A563" s="40"/>
      <c r="B563" s="37"/>
      <c r="C563" s="37"/>
      <c r="I563" s="37"/>
      <c r="J563" s="37"/>
      <c r="K563" s="37"/>
      <c r="L563" s="37"/>
      <c r="M563" s="37"/>
    </row>
    <row r="564" spans="1:13" ht="16.5" x14ac:dyDescent="0.25">
      <c r="A564" s="40"/>
      <c r="B564" s="37"/>
      <c r="C564" s="37"/>
      <c r="I564" s="37"/>
      <c r="J564" s="37"/>
      <c r="K564" s="37"/>
      <c r="L564" s="37"/>
      <c r="M564" s="37"/>
    </row>
    <row r="565" spans="1:13" ht="16.5" x14ac:dyDescent="0.25">
      <c r="A565" s="40"/>
      <c r="B565" s="37"/>
      <c r="C565" s="37"/>
      <c r="I565" s="37"/>
      <c r="J565" s="37"/>
      <c r="K565" s="37"/>
      <c r="L565" s="37"/>
      <c r="M565" s="37"/>
    </row>
    <row r="566" spans="1:13" ht="16.5" x14ac:dyDescent="0.25">
      <c r="A566" s="40"/>
      <c r="B566" s="37"/>
      <c r="C566" s="37"/>
      <c r="I566" s="37"/>
      <c r="J566" s="37"/>
      <c r="K566" s="37"/>
      <c r="L566" s="37"/>
      <c r="M566" s="37"/>
    </row>
    <row r="567" spans="1:13" ht="16.5" x14ac:dyDescent="0.25">
      <c r="A567" s="40"/>
      <c r="B567" s="37"/>
      <c r="C567" s="37"/>
      <c r="I567" s="37"/>
      <c r="J567" s="37"/>
      <c r="K567" s="37"/>
      <c r="L567" s="37"/>
      <c r="M567" s="37"/>
    </row>
    <row r="568" spans="1:13" ht="16.5" x14ac:dyDescent="0.25">
      <c r="A568" s="40"/>
      <c r="B568" s="37"/>
      <c r="C568" s="37"/>
      <c r="I568" s="37"/>
      <c r="J568" s="37"/>
      <c r="K568" s="37"/>
      <c r="L568" s="37"/>
      <c r="M568" s="37"/>
    </row>
    <row r="569" spans="1:13" ht="16.5" x14ac:dyDescent="0.25">
      <c r="A569" s="40"/>
      <c r="B569" s="37"/>
      <c r="C569" s="37"/>
      <c r="I569" s="37"/>
      <c r="J569" s="37"/>
      <c r="K569" s="37"/>
      <c r="L569" s="37"/>
      <c r="M569" s="37"/>
    </row>
    <row r="570" spans="1:13" ht="16.5" x14ac:dyDescent="0.25">
      <c r="A570" s="40"/>
      <c r="B570" s="37"/>
      <c r="C570" s="37"/>
      <c r="I570" s="37"/>
      <c r="J570" s="37"/>
      <c r="K570" s="37"/>
      <c r="L570" s="37"/>
      <c r="M570" s="37"/>
    </row>
    <row r="571" spans="1:13" ht="16.5" x14ac:dyDescent="0.25">
      <c r="A571" s="40"/>
      <c r="B571" s="37"/>
      <c r="C571" s="37"/>
      <c r="I571" s="37"/>
      <c r="J571" s="37"/>
      <c r="K571" s="37"/>
      <c r="L571" s="37"/>
      <c r="M571" s="37"/>
    </row>
    <row r="572" spans="1:13" ht="16.5" x14ac:dyDescent="0.25">
      <c r="A572" s="40"/>
      <c r="B572" s="37"/>
      <c r="C572" s="37"/>
      <c r="I572" s="37"/>
      <c r="J572" s="37"/>
      <c r="K572" s="37"/>
      <c r="L572" s="37"/>
      <c r="M572" s="37"/>
    </row>
    <row r="573" spans="1:13" ht="16.5" x14ac:dyDescent="0.25">
      <c r="A573" s="40"/>
      <c r="B573" s="37"/>
      <c r="C573" s="37"/>
      <c r="I573" s="37"/>
      <c r="J573" s="37"/>
      <c r="K573" s="37"/>
      <c r="L573" s="37"/>
      <c r="M573" s="37"/>
    </row>
    <row r="574" spans="1:13" ht="16.5" x14ac:dyDescent="0.25">
      <c r="A574" s="40"/>
      <c r="B574" s="37"/>
      <c r="C574" s="37"/>
      <c r="I574" s="37"/>
      <c r="J574" s="37"/>
      <c r="K574" s="37"/>
      <c r="L574" s="37"/>
      <c r="M574" s="37"/>
    </row>
    <row r="575" spans="1:13" ht="16.5" x14ac:dyDescent="0.25">
      <c r="A575" s="40"/>
      <c r="B575" s="37"/>
      <c r="C575" s="37"/>
      <c r="I575" s="37"/>
      <c r="J575" s="37"/>
      <c r="K575" s="37"/>
      <c r="L575" s="37"/>
      <c r="M575" s="37"/>
    </row>
    <row r="576" spans="1:13" ht="16.5" x14ac:dyDescent="0.25">
      <c r="A576" s="40"/>
      <c r="B576" s="37"/>
      <c r="C576" s="37"/>
      <c r="I576" s="37"/>
      <c r="J576" s="37"/>
      <c r="K576" s="37"/>
      <c r="L576" s="37"/>
      <c r="M576" s="37"/>
    </row>
    <row r="577" spans="1:13" ht="16.5" x14ac:dyDescent="0.25">
      <c r="A577" s="40"/>
      <c r="B577" s="37"/>
      <c r="C577" s="37"/>
      <c r="I577" s="37"/>
      <c r="J577" s="37"/>
      <c r="K577" s="37"/>
      <c r="L577" s="37"/>
      <c r="M577" s="37"/>
    </row>
    <row r="578" spans="1:13" ht="16.5" x14ac:dyDescent="0.25">
      <c r="A578" s="40"/>
      <c r="B578" s="37"/>
      <c r="C578" s="37"/>
      <c r="I578" s="37"/>
      <c r="J578" s="37"/>
      <c r="K578" s="37"/>
      <c r="L578" s="37"/>
      <c r="M578" s="37"/>
    </row>
    <row r="579" spans="1:13" ht="16.5" x14ac:dyDescent="0.25">
      <c r="A579" s="40"/>
      <c r="B579" s="37"/>
      <c r="C579" s="37"/>
      <c r="I579" s="37"/>
      <c r="J579" s="37"/>
      <c r="K579" s="37"/>
      <c r="L579" s="37"/>
      <c r="M579" s="37"/>
    </row>
    <row r="580" spans="1:13" ht="16.5" x14ac:dyDescent="0.25">
      <c r="A580" s="40"/>
      <c r="B580" s="37"/>
      <c r="C580" s="37"/>
      <c r="I580" s="37"/>
      <c r="J580" s="37"/>
      <c r="K580" s="37"/>
      <c r="L580" s="37"/>
      <c r="M580" s="37"/>
    </row>
    <row r="581" spans="1:13" ht="16.5" x14ac:dyDescent="0.25">
      <c r="A581" s="40"/>
      <c r="B581" s="37"/>
      <c r="C581" s="37"/>
      <c r="I581" s="37"/>
      <c r="J581" s="37"/>
      <c r="K581" s="37"/>
      <c r="L581" s="37"/>
      <c r="M581" s="37"/>
    </row>
    <row r="582" spans="1:13" ht="16.5" x14ac:dyDescent="0.25">
      <c r="A582" s="40"/>
      <c r="B582" s="37"/>
      <c r="C582" s="37"/>
      <c r="I582" s="37"/>
      <c r="J582" s="37"/>
      <c r="K582" s="37"/>
      <c r="L582" s="37"/>
      <c r="M582" s="37"/>
    </row>
    <row r="583" spans="1:13" ht="16.5" x14ac:dyDescent="0.25">
      <c r="A583" s="40"/>
      <c r="B583" s="37"/>
      <c r="C583" s="37"/>
      <c r="I583" s="37"/>
      <c r="J583" s="37"/>
      <c r="K583" s="37"/>
      <c r="L583" s="37"/>
      <c r="M583" s="37"/>
    </row>
    <row r="584" spans="1:13" ht="16.5" x14ac:dyDescent="0.25">
      <c r="A584" s="40"/>
      <c r="B584" s="37"/>
      <c r="C584" s="37"/>
      <c r="I584" s="37"/>
      <c r="J584" s="37"/>
      <c r="K584" s="37"/>
      <c r="L584" s="37"/>
      <c r="M584" s="37"/>
    </row>
    <row r="585" spans="1:13" ht="16.5" x14ac:dyDescent="0.25">
      <c r="A585" s="40"/>
      <c r="B585" s="37"/>
      <c r="C585" s="37"/>
      <c r="I585" s="37"/>
      <c r="J585" s="37"/>
      <c r="K585" s="37"/>
      <c r="L585" s="37"/>
      <c r="M585" s="37"/>
    </row>
    <row r="586" spans="1:13" ht="16.5" x14ac:dyDescent="0.25">
      <c r="A586" s="40"/>
      <c r="B586" s="37"/>
      <c r="C586" s="37"/>
      <c r="I586" s="37"/>
      <c r="J586" s="37"/>
      <c r="K586" s="37"/>
      <c r="L586" s="37"/>
      <c r="M586" s="37"/>
    </row>
    <row r="587" spans="1:13" ht="16.5" x14ac:dyDescent="0.25">
      <c r="A587" s="40"/>
      <c r="B587" s="37"/>
      <c r="C587" s="37"/>
      <c r="I587" s="37"/>
      <c r="J587" s="37"/>
      <c r="K587" s="37"/>
      <c r="L587" s="37"/>
      <c r="M587" s="37"/>
    </row>
    <row r="588" spans="1:13" ht="16.5" x14ac:dyDescent="0.25">
      <c r="A588" s="40"/>
      <c r="B588" s="37"/>
      <c r="C588" s="37"/>
      <c r="I588" s="37"/>
      <c r="J588" s="37"/>
      <c r="K588" s="37"/>
      <c r="L588" s="37"/>
      <c r="M588" s="37"/>
    </row>
    <row r="589" spans="1:13" ht="16.5" x14ac:dyDescent="0.25">
      <c r="A589" s="40"/>
      <c r="B589" s="37"/>
      <c r="C589" s="37"/>
      <c r="I589" s="37"/>
      <c r="J589" s="37"/>
      <c r="K589" s="37"/>
      <c r="L589" s="37"/>
      <c r="M589" s="37"/>
    </row>
    <row r="590" spans="1:13" ht="16.5" x14ac:dyDescent="0.25">
      <c r="A590" s="40"/>
      <c r="B590" s="37"/>
      <c r="C590" s="37"/>
      <c r="I590" s="37"/>
      <c r="J590" s="37"/>
      <c r="K590" s="37"/>
      <c r="L590" s="37"/>
      <c r="M590" s="37"/>
    </row>
    <row r="591" spans="1:13" ht="16.5" x14ac:dyDescent="0.25">
      <c r="A591" s="40"/>
      <c r="B591" s="37"/>
      <c r="C591" s="37"/>
      <c r="I591" s="37"/>
      <c r="J591" s="37"/>
      <c r="K591" s="37"/>
      <c r="L591" s="37"/>
      <c r="M591" s="37"/>
    </row>
    <row r="592" spans="1:13" ht="16.5" x14ac:dyDescent="0.25">
      <c r="A592" s="40"/>
      <c r="B592" s="37"/>
      <c r="C592" s="37"/>
      <c r="I592" s="37"/>
      <c r="J592" s="37"/>
      <c r="K592" s="37"/>
      <c r="L592" s="37"/>
      <c r="M592" s="37"/>
    </row>
    <row r="593" spans="1:13" ht="16.5" x14ac:dyDescent="0.25">
      <c r="A593" s="40"/>
      <c r="B593" s="37"/>
      <c r="C593" s="37"/>
      <c r="I593" s="37"/>
      <c r="J593" s="37"/>
      <c r="K593" s="37"/>
      <c r="L593" s="37"/>
      <c r="M593" s="37"/>
    </row>
    <row r="594" spans="1:13" ht="16.5" x14ac:dyDescent="0.25">
      <c r="A594" s="40"/>
      <c r="B594" s="37"/>
      <c r="C594" s="37"/>
      <c r="I594" s="37"/>
      <c r="J594" s="37"/>
      <c r="K594" s="37"/>
      <c r="L594" s="37"/>
      <c r="M594" s="37"/>
    </row>
    <row r="595" spans="1:13" ht="16.5" x14ac:dyDescent="0.25">
      <c r="A595" s="40"/>
      <c r="B595" s="37"/>
      <c r="C595" s="37"/>
      <c r="I595" s="37"/>
      <c r="J595" s="37"/>
      <c r="K595" s="37"/>
      <c r="L595" s="37"/>
      <c r="M595" s="37"/>
    </row>
    <row r="596" spans="1:13" ht="16.5" x14ac:dyDescent="0.25">
      <c r="A596" s="40"/>
      <c r="B596" s="37"/>
      <c r="C596" s="37"/>
      <c r="I596" s="37"/>
      <c r="J596" s="37"/>
      <c r="K596" s="37"/>
      <c r="L596" s="37"/>
      <c r="M596" s="37"/>
    </row>
    <row r="597" spans="1:13" ht="16.5" x14ac:dyDescent="0.25">
      <c r="A597" s="40"/>
      <c r="B597" s="37"/>
      <c r="C597" s="37"/>
      <c r="I597" s="37"/>
      <c r="J597" s="37"/>
      <c r="K597" s="37"/>
      <c r="L597" s="37"/>
      <c r="M597" s="37"/>
    </row>
    <row r="598" spans="1:13" ht="16.5" x14ac:dyDescent="0.25">
      <c r="A598" s="40"/>
      <c r="B598" s="37"/>
      <c r="C598" s="37"/>
      <c r="I598" s="37"/>
      <c r="J598" s="37"/>
      <c r="K598" s="37"/>
      <c r="L598" s="37"/>
      <c r="M598" s="37"/>
    </row>
    <row r="599" spans="1:13" ht="16.5" x14ac:dyDescent="0.25">
      <c r="A599" s="40"/>
      <c r="B599" s="37"/>
      <c r="C599" s="37"/>
      <c r="I599" s="37"/>
      <c r="J599" s="37"/>
      <c r="K599" s="37"/>
      <c r="L599" s="37"/>
      <c r="M599" s="37"/>
    </row>
    <row r="600" spans="1:13" ht="16.5" x14ac:dyDescent="0.25">
      <c r="A600" s="40"/>
      <c r="B600" s="37"/>
      <c r="C600" s="37"/>
      <c r="I600" s="37"/>
      <c r="J600" s="37"/>
      <c r="K600" s="37"/>
      <c r="L600" s="37"/>
      <c r="M600" s="37"/>
    </row>
    <row r="601" spans="1:13" ht="16.5" x14ac:dyDescent="0.25">
      <c r="A601" s="40"/>
      <c r="B601" s="37"/>
      <c r="C601" s="37"/>
      <c r="I601" s="37"/>
      <c r="J601" s="37"/>
      <c r="K601" s="37"/>
      <c r="L601" s="37"/>
      <c r="M601" s="37"/>
    </row>
    <row r="602" spans="1:13" ht="16.5" x14ac:dyDescent="0.25">
      <c r="A602" s="40"/>
      <c r="B602" s="37"/>
      <c r="C602" s="37"/>
      <c r="I602" s="37"/>
      <c r="J602" s="37"/>
      <c r="K602" s="37"/>
      <c r="L602" s="37"/>
      <c r="M602" s="37"/>
    </row>
    <row r="603" spans="1:13" ht="16.5" x14ac:dyDescent="0.25">
      <c r="A603" s="40"/>
      <c r="B603" s="37"/>
      <c r="C603" s="37"/>
      <c r="I603" s="37"/>
      <c r="J603" s="37"/>
      <c r="K603" s="37"/>
      <c r="L603" s="37"/>
      <c r="M603" s="37"/>
    </row>
    <row r="604" spans="1:13" ht="16.5" x14ac:dyDescent="0.25">
      <c r="A604" s="40"/>
      <c r="B604" s="37"/>
      <c r="C604" s="37"/>
      <c r="I604" s="37"/>
      <c r="J604" s="37"/>
      <c r="K604" s="37"/>
      <c r="L604" s="37"/>
      <c r="M604" s="37"/>
    </row>
    <row r="605" spans="1:13" ht="16.5" x14ac:dyDescent="0.25">
      <c r="A605" s="40"/>
      <c r="B605" s="37"/>
      <c r="C605" s="37"/>
      <c r="I605" s="37"/>
      <c r="J605" s="37"/>
      <c r="K605" s="37"/>
      <c r="L605" s="37"/>
      <c r="M605" s="37"/>
    </row>
    <row r="606" spans="1:13" ht="16.5" x14ac:dyDescent="0.25">
      <c r="A606" s="40"/>
      <c r="B606" s="37"/>
      <c r="C606" s="37"/>
      <c r="I606" s="37"/>
      <c r="J606" s="37"/>
      <c r="K606" s="37"/>
      <c r="L606" s="37"/>
      <c r="M606" s="37"/>
    </row>
    <row r="607" spans="1:13" ht="16.5" x14ac:dyDescent="0.25">
      <c r="A607" s="40"/>
      <c r="B607" s="37"/>
      <c r="C607" s="37"/>
      <c r="I607" s="37"/>
      <c r="J607" s="37"/>
      <c r="K607" s="37"/>
      <c r="L607" s="37"/>
      <c r="M607" s="37"/>
    </row>
    <row r="608" spans="1:13" ht="16.5" x14ac:dyDescent="0.25">
      <c r="A608" s="40"/>
      <c r="B608" s="37"/>
      <c r="C608" s="37"/>
      <c r="I608" s="37"/>
      <c r="J608" s="37"/>
      <c r="K608" s="37"/>
      <c r="L608" s="37"/>
      <c r="M608" s="37"/>
    </row>
    <row r="609" spans="1:13" ht="16.5" x14ac:dyDescent="0.25">
      <c r="A609" s="40"/>
      <c r="B609" s="37"/>
      <c r="C609" s="37"/>
      <c r="I609" s="37"/>
      <c r="J609" s="37"/>
      <c r="K609" s="37"/>
      <c r="L609" s="37"/>
      <c r="M609" s="37"/>
    </row>
    <row r="610" spans="1:13" ht="16.5" x14ac:dyDescent="0.25">
      <c r="A610" s="40"/>
      <c r="B610" s="37"/>
      <c r="C610" s="37"/>
      <c r="I610" s="37"/>
      <c r="J610" s="37"/>
      <c r="K610" s="37"/>
      <c r="L610" s="37"/>
      <c r="M610" s="37"/>
    </row>
    <row r="611" spans="1:13" ht="16.5" x14ac:dyDescent="0.25">
      <c r="A611" s="40"/>
      <c r="B611" s="37"/>
      <c r="C611" s="37"/>
      <c r="I611" s="37"/>
      <c r="J611" s="37"/>
      <c r="K611" s="37"/>
      <c r="L611" s="37"/>
      <c r="M611" s="37"/>
    </row>
    <row r="612" spans="1:13" ht="16.5" x14ac:dyDescent="0.25">
      <c r="A612" s="40"/>
      <c r="B612" s="37"/>
      <c r="C612" s="37"/>
      <c r="I612" s="37"/>
      <c r="J612" s="37"/>
      <c r="K612" s="37"/>
      <c r="L612" s="37"/>
      <c r="M612" s="37"/>
    </row>
    <row r="613" spans="1:13" ht="16.5" x14ac:dyDescent="0.25">
      <c r="A613" s="40"/>
      <c r="B613" s="37"/>
      <c r="C613" s="37"/>
      <c r="I613" s="37"/>
      <c r="J613" s="37"/>
      <c r="K613" s="37"/>
      <c r="L613" s="37"/>
      <c r="M613" s="37"/>
    </row>
    <row r="614" spans="1:13" ht="16.5" x14ac:dyDescent="0.25">
      <c r="A614" s="40"/>
      <c r="B614" s="37"/>
      <c r="C614" s="37"/>
      <c r="I614" s="37"/>
      <c r="J614" s="37"/>
      <c r="K614" s="37"/>
      <c r="L614" s="37"/>
      <c r="M614" s="37"/>
    </row>
    <row r="615" spans="1:13" ht="16.5" x14ac:dyDescent="0.25">
      <c r="A615" s="40"/>
      <c r="B615" s="37"/>
      <c r="C615" s="37"/>
      <c r="I615" s="37"/>
      <c r="J615" s="37"/>
      <c r="K615" s="37"/>
      <c r="L615" s="37"/>
      <c r="M615" s="37"/>
    </row>
    <row r="616" spans="1:13" ht="16.5" x14ac:dyDescent="0.25">
      <c r="A616" s="40"/>
      <c r="B616" s="37"/>
      <c r="C616" s="37"/>
      <c r="I616" s="37"/>
      <c r="J616" s="37"/>
      <c r="K616" s="37"/>
      <c r="L616" s="37"/>
      <c r="M616" s="37"/>
    </row>
    <row r="617" spans="1:13" ht="16.5" x14ac:dyDescent="0.25">
      <c r="A617" s="40"/>
      <c r="B617" s="37"/>
      <c r="C617" s="37"/>
      <c r="I617" s="37"/>
      <c r="J617" s="37"/>
      <c r="K617" s="37"/>
      <c r="L617" s="37"/>
      <c r="M617" s="37"/>
    </row>
    <row r="618" spans="1:13" ht="16.5" x14ac:dyDescent="0.25">
      <c r="A618" s="40"/>
      <c r="B618" s="37"/>
      <c r="C618" s="37"/>
      <c r="I618" s="37"/>
      <c r="J618" s="37"/>
      <c r="K618" s="37"/>
      <c r="L618" s="37"/>
      <c r="M618" s="37"/>
    </row>
    <row r="619" spans="1:13" ht="16.5" x14ac:dyDescent="0.25">
      <c r="A619" s="40"/>
      <c r="B619" s="37"/>
      <c r="C619" s="37"/>
      <c r="I619" s="37"/>
      <c r="J619" s="37"/>
      <c r="K619" s="37"/>
      <c r="L619" s="37"/>
      <c r="M619" s="37"/>
    </row>
    <row r="620" spans="1:13" ht="16.5" x14ac:dyDescent="0.25">
      <c r="A620" s="40"/>
      <c r="B620" s="37"/>
      <c r="C620" s="37"/>
      <c r="I620" s="37"/>
      <c r="J620" s="37"/>
      <c r="K620" s="37"/>
      <c r="L620" s="37"/>
      <c r="M620" s="37"/>
    </row>
    <row r="621" spans="1:13" ht="16.5" x14ac:dyDescent="0.25">
      <c r="A621" s="40"/>
      <c r="B621" s="37"/>
      <c r="C621" s="37"/>
      <c r="I621" s="37"/>
      <c r="J621" s="37"/>
      <c r="K621" s="37"/>
      <c r="L621" s="37"/>
      <c r="M621" s="37"/>
    </row>
    <row r="622" spans="1:13" ht="16.5" x14ac:dyDescent="0.25">
      <c r="A622" s="40"/>
      <c r="B622" s="37"/>
      <c r="C622" s="37"/>
      <c r="I622" s="37"/>
      <c r="J622" s="37"/>
      <c r="K622" s="37"/>
      <c r="L622" s="37"/>
      <c r="M622" s="37"/>
    </row>
    <row r="623" spans="1:13" ht="16.5" x14ac:dyDescent="0.25">
      <c r="A623" s="40"/>
      <c r="B623" s="37"/>
      <c r="C623" s="37"/>
      <c r="I623" s="37"/>
      <c r="J623" s="37"/>
      <c r="K623" s="37"/>
      <c r="L623" s="37"/>
      <c r="M623" s="37"/>
    </row>
    <row r="624" spans="1:13" ht="16.5" x14ac:dyDescent="0.25">
      <c r="A624" s="40"/>
      <c r="B624" s="37"/>
      <c r="C624" s="37"/>
      <c r="I624" s="37"/>
      <c r="J624" s="37"/>
      <c r="K624" s="37"/>
      <c r="L624" s="37"/>
      <c r="M624" s="37"/>
    </row>
    <row r="625" spans="1:13" ht="16.5" x14ac:dyDescent="0.25">
      <c r="A625" s="40"/>
      <c r="B625" s="37"/>
      <c r="C625" s="37"/>
      <c r="I625" s="37"/>
      <c r="J625" s="37"/>
      <c r="K625" s="37"/>
      <c r="L625" s="37"/>
      <c r="M625" s="37"/>
    </row>
    <row r="626" spans="1:13" ht="16.5" x14ac:dyDescent="0.25">
      <c r="A626" s="40"/>
      <c r="B626" s="37"/>
      <c r="C626" s="37"/>
      <c r="I626" s="37"/>
      <c r="J626" s="37"/>
      <c r="K626" s="37"/>
      <c r="L626" s="37"/>
      <c r="M626" s="37"/>
    </row>
    <row r="627" spans="1:13" ht="16.5" x14ac:dyDescent="0.25">
      <c r="A627" s="40"/>
      <c r="B627" s="37"/>
      <c r="C627" s="37"/>
      <c r="I627" s="37"/>
      <c r="J627" s="37"/>
      <c r="K627" s="37"/>
      <c r="L627" s="37"/>
      <c r="M627" s="37"/>
    </row>
    <row r="628" spans="1:13" ht="16.5" x14ac:dyDescent="0.25">
      <c r="A628" s="40"/>
      <c r="B628" s="37"/>
      <c r="C628" s="37"/>
      <c r="I628" s="37"/>
      <c r="J628" s="37"/>
      <c r="K628" s="37"/>
      <c r="L628" s="37"/>
      <c r="M628" s="37"/>
    </row>
    <row r="629" spans="1:13" ht="16.5" x14ac:dyDescent="0.25">
      <c r="A629" s="40"/>
      <c r="B629" s="37"/>
      <c r="C629" s="37"/>
      <c r="I629" s="37"/>
      <c r="J629" s="37"/>
      <c r="K629" s="37"/>
      <c r="L629" s="37"/>
      <c r="M629" s="37"/>
    </row>
    <row r="630" spans="1:13" ht="16.5" x14ac:dyDescent="0.25">
      <c r="A630" s="40"/>
      <c r="B630" s="37"/>
      <c r="C630" s="37"/>
      <c r="I630" s="37"/>
      <c r="J630" s="37"/>
      <c r="K630" s="37"/>
      <c r="L630" s="37"/>
      <c r="M630" s="37"/>
    </row>
    <row r="631" spans="1:13" ht="16.5" x14ac:dyDescent="0.25">
      <c r="A631" s="40"/>
      <c r="B631" s="37"/>
      <c r="C631" s="37"/>
      <c r="I631" s="37"/>
      <c r="J631" s="37"/>
      <c r="K631" s="37"/>
      <c r="L631" s="37"/>
      <c r="M631" s="37"/>
    </row>
    <row r="632" spans="1:13" ht="16.5" x14ac:dyDescent="0.25">
      <c r="A632" s="40"/>
      <c r="B632" s="37"/>
      <c r="C632" s="37"/>
      <c r="I632" s="37"/>
      <c r="J632" s="37"/>
      <c r="K632" s="37"/>
      <c r="L632" s="37"/>
      <c r="M632" s="37"/>
    </row>
    <row r="633" spans="1:13" ht="16.5" x14ac:dyDescent="0.25">
      <c r="A633" s="40"/>
      <c r="B633" s="37"/>
      <c r="C633" s="37"/>
      <c r="I633" s="37"/>
      <c r="J633" s="37"/>
      <c r="K633" s="37"/>
      <c r="L633" s="37"/>
      <c r="M633" s="37"/>
    </row>
    <row r="634" spans="1:13" ht="16.5" x14ac:dyDescent="0.25">
      <c r="A634" s="40"/>
      <c r="B634" s="37"/>
      <c r="C634" s="37"/>
      <c r="I634" s="37"/>
      <c r="J634" s="37"/>
      <c r="K634" s="37"/>
      <c r="L634" s="37"/>
      <c r="M634" s="37"/>
    </row>
    <row r="635" spans="1:13" ht="16.5" x14ac:dyDescent="0.25">
      <c r="A635" s="40"/>
      <c r="B635" s="37"/>
      <c r="C635" s="37"/>
      <c r="I635" s="37"/>
      <c r="J635" s="37"/>
      <c r="K635" s="37"/>
      <c r="L635" s="37"/>
      <c r="M635" s="37"/>
    </row>
    <row r="636" spans="1:13" ht="16.5" x14ac:dyDescent="0.25">
      <c r="A636" s="40"/>
      <c r="B636" s="37"/>
      <c r="C636" s="37"/>
      <c r="I636" s="37"/>
      <c r="J636" s="37"/>
      <c r="K636" s="37"/>
      <c r="L636" s="37"/>
      <c r="M636" s="37"/>
    </row>
    <row r="637" spans="1:13" ht="16.5" x14ac:dyDescent="0.25">
      <c r="A637" s="40"/>
      <c r="B637" s="37"/>
      <c r="C637" s="37"/>
      <c r="I637" s="37"/>
      <c r="J637" s="37"/>
      <c r="K637" s="37"/>
      <c r="L637" s="37"/>
      <c r="M637" s="37"/>
    </row>
    <row r="638" spans="1:13" ht="16.5" x14ac:dyDescent="0.25">
      <c r="A638" s="40"/>
      <c r="B638" s="37"/>
      <c r="C638" s="37"/>
      <c r="I638" s="37"/>
      <c r="J638" s="37"/>
      <c r="K638" s="37"/>
      <c r="L638" s="37"/>
      <c r="M638" s="37"/>
    </row>
    <row r="639" spans="1:13" ht="16.5" x14ac:dyDescent="0.25">
      <c r="A639" s="40"/>
      <c r="B639" s="37"/>
      <c r="C639" s="37"/>
      <c r="I639" s="37"/>
      <c r="J639" s="37"/>
      <c r="K639" s="37"/>
      <c r="L639" s="37"/>
      <c r="M639" s="37"/>
    </row>
    <row r="640" spans="1:13" ht="16.5" x14ac:dyDescent="0.25">
      <c r="A640" s="40"/>
      <c r="B640" s="37"/>
      <c r="C640" s="37"/>
      <c r="I640" s="37"/>
      <c r="J640" s="37"/>
      <c r="K640" s="37"/>
      <c r="L640" s="37"/>
      <c r="M640" s="37"/>
    </row>
    <row r="641" spans="2:2" ht="16.5" x14ac:dyDescent="0.25">
      <c r="B641" s="37"/>
    </row>
    <row r="642" spans="2:2" ht="16.5" x14ac:dyDescent="0.25">
      <c r="B642" s="37"/>
    </row>
    <row r="643" spans="2:2" ht="16.5" x14ac:dyDescent="0.25">
      <c r="B643" s="37"/>
    </row>
    <row r="644" spans="2:2" ht="16.5" x14ac:dyDescent="0.25">
      <c r="B644" s="37"/>
    </row>
    <row r="645" spans="2:2" ht="16.5" x14ac:dyDescent="0.25">
      <c r="B645" s="37"/>
    </row>
    <row r="646" spans="2:2" ht="16.5" x14ac:dyDescent="0.25">
      <c r="B646" s="37"/>
    </row>
    <row r="647" spans="2:2" ht="16.5" x14ac:dyDescent="0.25">
      <c r="B647" s="37"/>
    </row>
    <row r="648" spans="2:2" ht="16.5" x14ac:dyDescent="0.25">
      <c r="B648" s="37"/>
    </row>
    <row r="649" spans="2:2" ht="16.5" x14ac:dyDescent="0.25">
      <c r="B649" s="37"/>
    </row>
    <row r="650" spans="2:2" ht="16.5" x14ac:dyDescent="0.25">
      <c r="B650" s="37"/>
    </row>
    <row r="651" spans="2:2" ht="16.5" x14ac:dyDescent="0.25">
      <c r="B651" s="37"/>
    </row>
    <row r="652" spans="2:2" ht="16.5" x14ac:dyDescent="0.25">
      <c r="B652" s="37"/>
    </row>
    <row r="653" spans="2:2" ht="16.5" x14ac:dyDescent="0.25">
      <c r="B653" s="37"/>
    </row>
    <row r="654" spans="2:2" ht="16.5" x14ac:dyDescent="0.25">
      <c r="B654" s="37"/>
    </row>
    <row r="655" spans="2:2" ht="16.5" x14ac:dyDescent="0.25">
      <c r="B655" s="37"/>
    </row>
    <row r="656" spans="2:2" ht="16.5" x14ac:dyDescent="0.25">
      <c r="B656" s="37"/>
    </row>
    <row r="657" spans="2:2" ht="16.5" x14ac:dyDescent="0.25">
      <c r="B657" s="37"/>
    </row>
    <row r="658" spans="2:2" ht="16.5" x14ac:dyDescent="0.25">
      <c r="B658" s="37"/>
    </row>
    <row r="659" spans="2:2" ht="16.5" x14ac:dyDescent="0.25">
      <c r="B659" s="37"/>
    </row>
    <row r="660" spans="2:2" ht="16.5" x14ac:dyDescent="0.25">
      <c r="B660" s="37"/>
    </row>
    <row r="661" spans="2:2" ht="16.5" x14ac:dyDescent="0.25">
      <c r="B661" s="37"/>
    </row>
    <row r="662" spans="2:2" ht="16.5" x14ac:dyDescent="0.25">
      <c r="B662" s="37"/>
    </row>
    <row r="663" spans="2:2" ht="16.5" x14ac:dyDescent="0.25">
      <c r="B663" s="37"/>
    </row>
    <row r="664" spans="2:2" ht="16.5" x14ac:dyDescent="0.25">
      <c r="B664" s="37"/>
    </row>
    <row r="665" spans="2:2" ht="16.5" x14ac:dyDescent="0.25">
      <c r="B665" s="37"/>
    </row>
    <row r="666" spans="2:2" ht="16.5" x14ac:dyDescent="0.25">
      <c r="B666" s="37"/>
    </row>
    <row r="667" spans="2:2" ht="16.5" x14ac:dyDescent="0.25">
      <c r="B667" s="37"/>
    </row>
    <row r="668" spans="2:2" ht="16.5" x14ac:dyDescent="0.25">
      <c r="B668" s="37"/>
    </row>
    <row r="669" spans="2:2" ht="16.5" x14ac:dyDescent="0.25">
      <c r="B669" s="37"/>
    </row>
    <row r="670" spans="2:2" ht="16.5" x14ac:dyDescent="0.25">
      <c r="B670" s="37"/>
    </row>
    <row r="671" spans="2:2" ht="16.5" x14ac:dyDescent="0.25">
      <c r="B671" s="37"/>
    </row>
    <row r="672" spans="2:2" ht="16.5" x14ac:dyDescent="0.25">
      <c r="B672" s="37"/>
    </row>
    <row r="673" spans="2:2" ht="16.5" x14ac:dyDescent="0.25">
      <c r="B673" s="37"/>
    </row>
    <row r="674" spans="2:2" ht="16.5" x14ac:dyDescent="0.25">
      <c r="B674" s="37"/>
    </row>
    <row r="675" spans="2:2" ht="16.5" x14ac:dyDescent="0.25">
      <c r="B675" s="37"/>
    </row>
    <row r="676" spans="2:2" ht="16.5" x14ac:dyDescent="0.25">
      <c r="B676" s="37"/>
    </row>
    <row r="677" spans="2:2" ht="16.5" x14ac:dyDescent="0.25">
      <c r="B677" s="37"/>
    </row>
    <row r="678" spans="2:2" ht="16.5" x14ac:dyDescent="0.25">
      <c r="B678" s="37"/>
    </row>
    <row r="679" spans="2:2" ht="16.5" x14ac:dyDescent="0.25">
      <c r="B679" s="37"/>
    </row>
    <row r="680" spans="2:2" ht="16.5" x14ac:dyDescent="0.25">
      <c r="B680" s="37"/>
    </row>
    <row r="681" spans="2:2" ht="16.5" x14ac:dyDescent="0.25">
      <c r="B681" s="37"/>
    </row>
    <row r="682" spans="2:2" ht="16.5" x14ac:dyDescent="0.25">
      <c r="B682" s="37"/>
    </row>
    <row r="683" spans="2:2" ht="16.5" x14ac:dyDescent="0.25">
      <c r="B683" s="37"/>
    </row>
    <row r="684" spans="2:2" ht="16.5" x14ac:dyDescent="0.25">
      <c r="B684" s="37"/>
    </row>
    <row r="685" spans="2:2" ht="16.5" x14ac:dyDescent="0.25">
      <c r="B685" s="37"/>
    </row>
    <row r="686" spans="2:2" ht="16.5" x14ac:dyDescent="0.25">
      <c r="B686" s="37"/>
    </row>
    <row r="687" spans="2:2" ht="16.5" x14ac:dyDescent="0.25">
      <c r="B687" s="37"/>
    </row>
    <row r="688" spans="2:2" ht="16.5" x14ac:dyDescent="0.25">
      <c r="B688" s="37"/>
    </row>
    <row r="689" spans="2:2" ht="16.5" x14ac:dyDescent="0.25">
      <c r="B689" s="37"/>
    </row>
    <row r="690" spans="2:2" ht="16.5" x14ac:dyDescent="0.25">
      <c r="B690" s="37"/>
    </row>
    <row r="691" spans="2:2" ht="16.5" x14ac:dyDescent="0.25">
      <c r="B691" s="37"/>
    </row>
    <row r="692" spans="2:2" ht="16.5" x14ac:dyDescent="0.25">
      <c r="B692" s="37"/>
    </row>
    <row r="693" spans="2:2" ht="16.5" x14ac:dyDescent="0.25">
      <c r="B693" s="37"/>
    </row>
    <row r="694" spans="2:2" ht="16.5" x14ac:dyDescent="0.25">
      <c r="B694" s="37"/>
    </row>
    <row r="695" spans="2:2" ht="16.5" x14ac:dyDescent="0.25">
      <c r="B695" s="37"/>
    </row>
    <row r="696" spans="2:2" ht="16.5" x14ac:dyDescent="0.25">
      <c r="B696" s="37"/>
    </row>
    <row r="697" spans="2:2" ht="16.5" x14ac:dyDescent="0.25">
      <c r="B697" s="37"/>
    </row>
    <row r="698" spans="2:2" ht="16.5" x14ac:dyDescent="0.25">
      <c r="B698" s="37"/>
    </row>
    <row r="699" spans="2:2" ht="16.5" x14ac:dyDescent="0.25">
      <c r="B699" s="37"/>
    </row>
    <row r="700" spans="2:2" ht="16.5" x14ac:dyDescent="0.25">
      <c r="B700" s="37"/>
    </row>
    <row r="701" spans="2:2" ht="16.5" x14ac:dyDescent="0.25">
      <c r="B701" s="37"/>
    </row>
    <row r="702" spans="2:2" ht="16.5" x14ac:dyDescent="0.25">
      <c r="B702" s="37"/>
    </row>
    <row r="703" spans="2:2" ht="16.5" x14ac:dyDescent="0.25">
      <c r="B703" s="37"/>
    </row>
    <row r="704" spans="2:2" ht="16.5" x14ac:dyDescent="0.25">
      <c r="B704" s="37"/>
    </row>
    <row r="705" spans="2:2" ht="16.5" x14ac:dyDescent="0.25">
      <c r="B705" s="37"/>
    </row>
    <row r="706" spans="2:2" ht="16.5" x14ac:dyDescent="0.25">
      <c r="B706" s="37"/>
    </row>
    <row r="707" spans="2:2" ht="16.5" x14ac:dyDescent="0.25">
      <c r="B707" s="37"/>
    </row>
    <row r="708" spans="2:2" ht="16.5" x14ac:dyDescent="0.25">
      <c r="B708" s="37"/>
    </row>
    <row r="709" spans="2:2" ht="16.5" x14ac:dyDescent="0.25">
      <c r="B709" s="37"/>
    </row>
    <row r="710" spans="2:2" ht="16.5" x14ac:dyDescent="0.25">
      <c r="B710" s="37"/>
    </row>
    <row r="711" spans="2:2" ht="16.5" x14ac:dyDescent="0.25">
      <c r="B711" s="37"/>
    </row>
    <row r="712" spans="2:2" ht="16.5" x14ac:dyDescent="0.25">
      <c r="B712" s="37"/>
    </row>
    <row r="713" spans="2:2" ht="16.5" x14ac:dyDescent="0.25">
      <c r="B713" s="37"/>
    </row>
    <row r="714" spans="2:2" ht="16.5" x14ac:dyDescent="0.25">
      <c r="B714" s="37"/>
    </row>
    <row r="715" spans="2:2" ht="16.5" x14ac:dyDescent="0.25">
      <c r="B715" s="37"/>
    </row>
    <row r="716" spans="2:2" ht="16.5" x14ac:dyDescent="0.25">
      <c r="B716" s="37"/>
    </row>
    <row r="717" spans="2:2" ht="16.5" x14ac:dyDescent="0.25">
      <c r="B717" s="37"/>
    </row>
    <row r="718" spans="2:2" ht="16.5" x14ac:dyDescent="0.25">
      <c r="B718" s="37"/>
    </row>
    <row r="719" spans="2:2" ht="16.5" x14ac:dyDescent="0.25">
      <c r="B719" s="37"/>
    </row>
    <row r="720" spans="2:2" ht="16.5" x14ac:dyDescent="0.25">
      <c r="B720" s="37"/>
    </row>
    <row r="721" spans="2:2" ht="16.5" x14ac:dyDescent="0.25">
      <c r="B721" s="37"/>
    </row>
    <row r="722" spans="2:2" ht="16.5" x14ac:dyDescent="0.25">
      <c r="B722" s="37"/>
    </row>
    <row r="723" spans="2:2" ht="16.5" x14ac:dyDescent="0.25">
      <c r="B723" s="37"/>
    </row>
    <row r="724" spans="2:2" ht="16.5" x14ac:dyDescent="0.25">
      <c r="B724" s="37"/>
    </row>
    <row r="725" spans="2:2" ht="16.5" x14ac:dyDescent="0.25">
      <c r="B725" s="37"/>
    </row>
    <row r="726" spans="2:2" ht="16.5" x14ac:dyDescent="0.25">
      <c r="B726" s="37"/>
    </row>
    <row r="727" spans="2:2" ht="16.5" x14ac:dyDescent="0.25">
      <c r="B727" s="37"/>
    </row>
    <row r="728" spans="2:2" ht="16.5" x14ac:dyDescent="0.25">
      <c r="B728" s="37"/>
    </row>
    <row r="729" spans="2:2" ht="16.5" x14ac:dyDescent="0.25">
      <c r="B729" s="37"/>
    </row>
    <row r="730" spans="2:2" ht="16.5" x14ac:dyDescent="0.25">
      <c r="B730" s="37"/>
    </row>
    <row r="731" spans="2:2" ht="16.5" x14ac:dyDescent="0.25">
      <c r="B731" s="37"/>
    </row>
    <row r="732" spans="2:2" ht="16.5" x14ac:dyDescent="0.25">
      <c r="B732" s="37"/>
    </row>
    <row r="733" spans="2:2" ht="16.5" x14ac:dyDescent="0.25">
      <c r="B733" s="37"/>
    </row>
    <row r="734" spans="2:2" ht="16.5" x14ac:dyDescent="0.25">
      <c r="B734" s="37"/>
    </row>
    <row r="735" spans="2:2" ht="16.5" x14ac:dyDescent="0.25">
      <c r="B735" s="37"/>
    </row>
    <row r="736" spans="2:2" ht="16.5" x14ac:dyDescent="0.25">
      <c r="B736" s="37"/>
    </row>
    <row r="737" spans="2:2" ht="16.5" x14ac:dyDescent="0.25">
      <c r="B737" s="37"/>
    </row>
    <row r="738" spans="2:2" ht="16.5" x14ac:dyDescent="0.25">
      <c r="B738" s="37"/>
    </row>
    <row r="739" spans="2:2" ht="16.5" x14ac:dyDescent="0.25">
      <c r="B739" s="37"/>
    </row>
    <row r="740" spans="2:2" ht="16.5" x14ac:dyDescent="0.25">
      <c r="B740" s="37"/>
    </row>
    <row r="741" spans="2:2" ht="16.5" x14ac:dyDescent="0.25">
      <c r="B741" s="37"/>
    </row>
    <row r="742" spans="2:2" ht="16.5" x14ac:dyDescent="0.25">
      <c r="B742" s="37"/>
    </row>
    <row r="743" spans="2:2" ht="16.5" x14ac:dyDescent="0.25">
      <c r="B743" s="37"/>
    </row>
    <row r="744" spans="2:2" ht="16.5" x14ac:dyDescent="0.25">
      <c r="B744" s="37"/>
    </row>
    <row r="745" spans="2:2" ht="16.5" x14ac:dyDescent="0.25">
      <c r="B745" s="37"/>
    </row>
    <row r="746" spans="2:2" ht="16.5" x14ac:dyDescent="0.25">
      <c r="B746" s="37"/>
    </row>
    <row r="747" spans="2:2" ht="16.5" x14ac:dyDescent="0.25">
      <c r="B747" s="37"/>
    </row>
    <row r="748" spans="2:2" ht="16.5" x14ac:dyDescent="0.25">
      <c r="B748" s="37"/>
    </row>
    <row r="749" spans="2:2" ht="16.5" x14ac:dyDescent="0.25">
      <c r="B749" s="37"/>
    </row>
    <row r="750" spans="2:2" ht="16.5" x14ac:dyDescent="0.25">
      <c r="B750" s="37"/>
    </row>
    <row r="751" spans="2:2" ht="16.5" x14ac:dyDescent="0.25">
      <c r="B751" s="37"/>
    </row>
    <row r="752" spans="2:2" ht="16.5" x14ac:dyDescent="0.25">
      <c r="B752" s="37"/>
    </row>
    <row r="753" spans="2:2" ht="16.5" x14ac:dyDescent="0.25">
      <c r="B753" s="37"/>
    </row>
    <row r="754" spans="2:2" ht="16.5" x14ac:dyDescent="0.25">
      <c r="B754" s="37"/>
    </row>
    <row r="755" spans="2:2" ht="16.5" x14ac:dyDescent="0.25">
      <c r="B755" s="37"/>
    </row>
    <row r="756" spans="2:2" ht="16.5" x14ac:dyDescent="0.25">
      <c r="B756" s="37"/>
    </row>
    <row r="757" spans="2:2" ht="16.5" x14ac:dyDescent="0.25">
      <c r="B757" s="37"/>
    </row>
    <row r="758" spans="2:2" ht="16.5" x14ac:dyDescent="0.25">
      <c r="B758" s="37"/>
    </row>
    <row r="759" spans="2:2" ht="16.5" x14ac:dyDescent="0.25">
      <c r="B759" s="37"/>
    </row>
    <row r="760" spans="2:2" ht="16.5" x14ac:dyDescent="0.25">
      <c r="B760" s="37"/>
    </row>
    <row r="761" spans="2:2" ht="16.5" x14ac:dyDescent="0.25">
      <c r="B761" s="37"/>
    </row>
    <row r="762" spans="2:2" ht="16.5" x14ac:dyDescent="0.25">
      <c r="B762" s="37"/>
    </row>
    <row r="763" spans="2:2" ht="16.5" x14ac:dyDescent="0.25">
      <c r="B763" s="37"/>
    </row>
    <row r="764" spans="2:2" ht="16.5" x14ac:dyDescent="0.25">
      <c r="B764" s="37"/>
    </row>
    <row r="765" spans="2:2" ht="16.5" x14ac:dyDescent="0.25">
      <c r="B765" s="37"/>
    </row>
    <row r="766" spans="2:2" ht="16.5" x14ac:dyDescent="0.25">
      <c r="B766" s="37"/>
    </row>
    <row r="767" spans="2:2" ht="16.5" x14ac:dyDescent="0.25">
      <c r="B767" s="37"/>
    </row>
    <row r="768" spans="2:2" ht="16.5" x14ac:dyDescent="0.25">
      <c r="B768" s="37"/>
    </row>
    <row r="769" spans="2:2" ht="16.5" x14ac:dyDescent="0.25">
      <c r="B769" s="37"/>
    </row>
    <row r="770" spans="2:2" ht="16.5" x14ac:dyDescent="0.25">
      <c r="B770" s="37"/>
    </row>
    <row r="771" spans="2:2" ht="16.5" x14ac:dyDescent="0.25">
      <c r="B771" s="37"/>
    </row>
    <row r="772" spans="2:2" ht="16.5" x14ac:dyDescent="0.25">
      <c r="B772" s="37"/>
    </row>
    <row r="773" spans="2:2" ht="16.5" x14ac:dyDescent="0.25">
      <c r="B773" s="37"/>
    </row>
    <row r="774" spans="2:2" ht="16.5" x14ac:dyDescent="0.25">
      <c r="B774" s="37"/>
    </row>
    <row r="775" spans="2:2" ht="16.5" x14ac:dyDescent="0.25">
      <c r="B775" s="37"/>
    </row>
    <row r="776" spans="2:2" ht="16.5" x14ac:dyDescent="0.25">
      <c r="B776" s="37"/>
    </row>
    <row r="777" spans="2:2" ht="16.5" x14ac:dyDescent="0.25">
      <c r="B777" s="37"/>
    </row>
    <row r="778" spans="2:2" ht="16.5" x14ac:dyDescent="0.25">
      <c r="B778" s="37"/>
    </row>
    <row r="779" spans="2:2" ht="16.5" x14ac:dyDescent="0.25">
      <c r="B779" s="37"/>
    </row>
    <row r="780" spans="2:2" ht="16.5" x14ac:dyDescent="0.25">
      <c r="B780" s="37"/>
    </row>
    <row r="781" spans="2:2" ht="16.5" x14ac:dyDescent="0.25">
      <c r="B781" s="37"/>
    </row>
    <row r="782" spans="2:2" ht="16.5" x14ac:dyDescent="0.25">
      <c r="B782" s="37"/>
    </row>
    <row r="783" spans="2:2" ht="16.5" x14ac:dyDescent="0.25">
      <c r="B783" s="37"/>
    </row>
    <row r="784" spans="2:2" ht="16.5" x14ac:dyDescent="0.25">
      <c r="B784" s="37"/>
    </row>
    <row r="785" spans="2:2" ht="16.5" x14ac:dyDescent="0.25">
      <c r="B785" s="37"/>
    </row>
    <row r="786" spans="2:2" ht="16.5" x14ac:dyDescent="0.25">
      <c r="B786" s="37"/>
    </row>
    <row r="787" spans="2:2" ht="16.5" x14ac:dyDescent="0.25">
      <c r="B787" s="37"/>
    </row>
    <row r="788" spans="2:2" ht="16.5" x14ac:dyDescent="0.25">
      <c r="B788" s="37"/>
    </row>
    <row r="789" spans="2:2" ht="16.5" x14ac:dyDescent="0.25">
      <c r="B789" s="37"/>
    </row>
    <row r="790" spans="2:2" ht="16.5" x14ac:dyDescent="0.25">
      <c r="B790" s="37"/>
    </row>
    <row r="791" spans="2:2" ht="16.5" x14ac:dyDescent="0.25">
      <c r="B791" s="37"/>
    </row>
    <row r="792" spans="2:2" ht="16.5" x14ac:dyDescent="0.25">
      <c r="B792" s="37"/>
    </row>
    <row r="793" spans="2:2" ht="16.5" x14ac:dyDescent="0.25">
      <c r="B793" s="37"/>
    </row>
    <row r="794" spans="2:2" ht="16.5" x14ac:dyDescent="0.25">
      <c r="B794" s="37"/>
    </row>
    <row r="795" spans="2:2" ht="16.5" x14ac:dyDescent="0.25">
      <c r="B795" s="37"/>
    </row>
    <row r="796" spans="2:2" ht="16.5" x14ac:dyDescent="0.25">
      <c r="B796" s="37"/>
    </row>
    <row r="797" spans="2:2" ht="16.5" x14ac:dyDescent="0.25">
      <c r="B797" s="37"/>
    </row>
    <row r="798" spans="2:2" ht="16.5" x14ac:dyDescent="0.25">
      <c r="B798" s="37"/>
    </row>
    <row r="799" spans="2:2" ht="16.5" x14ac:dyDescent="0.25">
      <c r="B799" s="37"/>
    </row>
    <row r="800" spans="2:2" ht="16.5" x14ac:dyDescent="0.25">
      <c r="B800" s="37"/>
    </row>
    <row r="801" spans="2:2" ht="16.5" x14ac:dyDescent="0.25">
      <c r="B801" s="37"/>
    </row>
    <row r="802" spans="2:2" ht="16.5" x14ac:dyDescent="0.25">
      <c r="B802" s="37"/>
    </row>
    <row r="803" spans="2:2" ht="16.5" x14ac:dyDescent="0.25">
      <c r="B803" s="37"/>
    </row>
    <row r="804" spans="2:2" ht="16.5" x14ac:dyDescent="0.25">
      <c r="B804" s="37"/>
    </row>
    <row r="805" spans="2:2" ht="16.5" x14ac:dyDescent="0.25">
      <c r="B805" s="37"/>
    </row>
    <row r="806" spans="2:2" ht="16.5" x14ac:dyDescent="0.25">
      <c r="B806" s="37"/>
    </row>
    <row r="807" spans="2:2" ht="16.5" x14ac:dyDescent="0.25">
      <c r="B807" s="37"/>
    </row>
    <row r="808" spans="2:2" ht="16.5" x14ac:dyDescent="0.25">
      <c r="B808" s="37"/>
    </row>
    <row r="809" spans="2:2" ht="16.5" x14ac:dyDescent="0.25">
      <c r="B809" s="37"/>
    </row>
    <row r="810" spans="2:2" ht="16.5" x14ac:dyDescent="0.25">
      <c r="B810" s="37"/>
    </row>
    <row r="811" spans="2:2" ht="16.5" x14ac:dyDescent="0.25">
      <c r="B811" s="37"/>
    </row>
    <row r="812" spans="2:2" ht="16.5" x14ac:dyDescent="0.25">
      <c r="B812" s="37"/>
    </row>
    <row r="813" spans="2:2" ht="16.5" x14ac:dyDescent="0.25">
      <c r="B813" s="37"/>
    </row>
    <row r="814" spans="2:2" ht="16.5" x14ac:dyDescent="0.25">
      <c r="B814" s="37"/>
    </row>
    <row r="815" spans="2:2" ht="16.5" x14ac:dyDescent="0.25">
      <c r="B815" s="37"/>
    </row>
    <row r="816" spans="2:2" ht="16.5" x14ac:dyDescent="0.25">
      <c r="B816" s="37"/>
    </row>
    <row r="817" spans="2:2" ht="16.5" x14ac:dyDescent="0.25">
      <c r="B817" s="37"/>
    </row>
    <row r="818" spans="2:2" ht="16.5" x14ac:dyDescent="0.25">
      <c r="B818" s="37"/>
    </row>
    <row r="819" spans="2:2" ht="16.5" x14ac:dyDescent="0.25">
      <c r="B819" s="37"/>
    </row>
    <row r="820" spans="2:2" ht="16.5" x14ac:dyDescent="0.25">
      <c r="B820" s="37"/>
    </row>
    <row r="821" spans="2:2" ht="16.5" x14ac:dyDescent="0.25">
      <c r="B821" s="37"/>
    </row>
    <row r="822" spans="2:2" ht="16.5" x14ac:dyDescent="0.25">
      <c r="B822" s="37"/>
    </row>
    <row r="823" spans="2:2" ht="16.5" x14ac:dyDescent="0.25">
      <c r="B823" s="37"/>
    </row>
    <row r="824" spans="2:2" ht="16.5" x14ac:dyDescent="0.25">
      <c r="B824" s="37"/>
    </row>
    <row r="825" spans="2:2" ht="16.5" x14ac:dyDescent="0.25">
      <c r="B825" s="37"/>
    </row>
    <row r="826" spans="2:2" ht="16.5" x14ac:dyDescent="0.25">
      <c r="B826" s="37"/>
    </row>
    <row r="827" spans="2:2" ht="16.5" x14ac:dyDescent="0.25">
      <c r="B827" s="37"/>
    </row>
    <row r="828" spans="2:2" ht="16.5" x14ac:dyDescent="0.25">
      <c r="B828" s="37"/>
    </row>
    <row r="829" spans="2:2" ht="16.5" x14ac:dyDescent="0.25">
      <c r="B829" s="37"/>
    </row>
    <row r="830" spans="2:2" ht="16.5" x14ac:dyDescent="0.25">
      <c r="B830" s="37"/>
    </row>
    <row r="831" spans="2:2" ht="16.5" x14ac:dyDescent="0.25">
      <c r="B831" s="37"/>
    </row>
    <row r="832" spans="2:2" ht="16.5" x14ac:dyDescent="0.25">
      <c r="B832" s="37"/>
    </row>
    <row r="833" spans="2:2" ht="16.5" x14ac:dyDescent="0.25">
      <c r="B833" s="37"/>
    </row>
    <row r="834" spans="2:2" ht="16.5" x14ac:dyDescent="0.25">
      <c r="B834" s="37"/>
    </row>
    <row r="835" spans="2:2" ht="16.5" x14ac:dyDescent="0.25">
      <c r="B835" s="37"/>
    </row>
    <row r="836" spans="2:2" ht="16.5" x14ac:dyDescent="0.25">
      <c r="B836" s="37"/>
    </row>
    <row r="837" spans="2:2" ht="16.5" x14ac:dyDescent="0.25">
      <c r="B837" s="37"/>
    </row>
    <row r="838" spans="2:2" ht="16.5" x14ac:dyDescent="0.25">
      <c r="B838" s="37"/>
    </row>
    <row r="839" spans="2:2" ht="16.5" x14ac:dyDescent="0.25">
      <c r="B839" s="37"/>
    </row>
    <row r="840" spans="2:2" ht="16.5" x14ac:dyDescent="0.25">
      <c r="B840" s="37"/>
    </row>
    <row r="841" spans="2:2" ht="16.5" x14ac:dyDescent="0.25">
      <c r="B841" s="37"/>
    </row>
    <row r="842" spans="2:2" ht="16.5" x14ac:dyDescent="0.25">
      <c r="B842" s="37"/>
    </row>
    <row r="843" spans="2:2" ht="16.5" x14ac:dyDescent="0.25">
      <c r="B843" s="37"/>
    </row>
    <row r="844" spans="2:2" ht="16.5" x14ac:dyDescent="0.25">
      <c r="B844" s="37"/>
    </row>
    <row r="845" spans="2:2" ht="16.5" x14ac:dyDescent="0.25">
      <c r="B845" s="37"/>
    </row>
    <row r="846" spans="2:2" ht="16.5" x14ac:dyDescent="0.25">
      <c r="B846" s="37"/>
    </row>
    <row r="847" spans="2:2" ht="16.5" x14ac:dyDescent="0.25">
      <c r="B847" s="37"/>
    </row>
    <row r="848" spans="2:2" ht="16.5" x14ac:dyDescent="0.25">
      <c r="B848" s="37"/>
    </row>
    <row r="849" spans="2:2" ht="16.5" x14ac:dyDescent="0.25">
      <c r="B849" s="37"/>
    </row>
    <row r="850" spans="2:2" ht="16.5" x14ac:dyDescent="0.25">
      <c r="B850" s="37"/>
    </row>
    <row r="851" spans="2:2" ht="16.5" x14ac:dyDescent="0.25">
      <c r="B851" s="37"/>
    </row>
    <row r="852" spans="2:2" ht="16.5" x14ac:dyDescent="0.25">
      <c r="B852" s="37"/>
    </row>
    <row r="853" spans="2:2" ht="16.5" x14ac:dyDescent="0.25">
      <c r="B853" s="37"/>
    </row>
    <row r="854" spans="2:2" ht="16.5" x14ac:dyDescent="0.25">
      <c r="B854" s="37"/>
    </row>
    <row r="855" spans="2:2" ht="16.5" x14ac:dyDescent="0.25">
      <c r="B855" s="37"/>
    </row>
    <row r="856" spans="2:2" ht="16.5" x14ac:dyDescent="0.25">
      <c r="B856" s="37"/>
    </row>
    <row r="857" spans="2:2" ht="16.5" x14ac:dyDescent="0.25">
      <c r="B857" s="37"/>
    </row>
    <row r="858" spans="2:2" ht="16.5" x14ac:dyDescent="0.25">
      <c r="B858" s="37"/>
    </row>
    <row r="859" spans="2:2" ht="16.5" x14ac:dyDescent="0.25">
      <c r="B859" s="37"/>
    </row>
    <row r="860" spans="2:2" ht="16.5" x14ac:dyDescent="0.25">
      <c r="B860" s="37"/>
    </row>
    <row r="861" spans="2:2" ht="16.5" x14ac:dyDescent="0.25">
      <c r="B861" s="37"/>
    </row>
    <row r="862" spans="2:2" ht="16.5" x14ac:dyDescent="0.25">
      <c r="B862" s="37"/>
    </row>
    <row r="863" spans="2:2" ht="16.5" x14ac:dyDescent="0.25">
      <c r="B863" s="37"/>
    </row>
    <row r="864" spans="2:2" ht="16.5" x14ac:dyDescent="0.25">
      <c r="B864" s="37"/>
    </row>
    <row r="865" spans="2:2" ht="16.5" x14ac:dyDescent="0.25">
      <c r="B865" s="37"/>
    </row>
    <row r="866" spans="2:2" ht="16.5" x14ac:dyDescent="0.25">
      <c r="B866" s="37"/>
    </row>
    <row r="867" spans="2:2" ht="16.5" x14ac:dyDescent="0.25">
      <c r="B867" s="37"/>
    </row>
    <row r="868" spans="2:2" ht="16.5" x14ac:dyDescent="0.25">
      <c r="B868" s="37"/>
    </row>
    <row r="869" spans="2:2" ht="16.5" x14ac:dyDescent="0.25">
      <c r="B869" s="37"/>
    </row>
    <row r="870" spans="2:2" ht="16.5" x14ac:dyDescent="0.25">
      <c r="B870" s="37"/>
    </row>
    <row r="871" spans="2:2" ht="16.5" x14ac:dyDescent="0.25">
      <c r="B871" s="37"/>
    </row>
    <row r="872" spans="2:2" ht="16.5" x14ac:dyDescent="0.25">
      <c r="B872" s="37"/>
    </row>
    <row r="873" spans="2:2" ht="16.5" x14ac:dyDescent="0.25">
      <c r="B873" s="37"/>
    </row>
    <row r="874" spans="2:2" ht="16.5" x14ac:dyDescent="0.25">
      <c r="B874" s="37"/>
    </row>
    <row r="875" spans="2:2" ht="16.5" x14ac:dyDescent="0.25">
      <c r="B875" s="37"/>
    </row>
    <row r="876" spans="2:2" ht="16.5" x14ac:dyDescent="0.25">
      <c r="B876" s="37"/>
    </row>
    <row r="877" spans="2:2" ht="16.5" x14ac:dyDescent="0.25">
      <c r="B877" s="37"/>
    </row>
    <row r="878" spans="2:2" ht="16.5" x14ac:dyDescent="0.25">
      <c r="B878" s="37"/>
    </row>
    <row r="879" spans="2:2" ht="16.5" x14ac:dyDescent="0.25">
      <c r="B879" s="37"/>
    </row>
    <row r="880" spans="2:2" ht="16.5" x14ac:dyDescent="0.25">
      <c r="B880" s="37"/>
    </row>
    <row r="881" spans="2:2" ht="16.5" x14ac:dyDescent="0.25">
      <c r="B881" s="37"/>
    </row>
    <row r="882" spans="2:2" ht="16.5" x14ac:dyDescent="0.25">
      <c r="B882" s="37"/>
    </row>
    <row r="883" spans="2:2" ht="16.5" x14ac:dyDescent="0.25">
      <c r="B883" s="37"/>
    </row>
    <row r="884" spans="2:2" ht="16.5" x14ac:dyDescent="0.25">
      <c r="B884" s="37"/>
    </row>
    <row r="885" spans="2:2" ht="16.5" x14ac:dyDescent="0.25">
      <c r="B885" s="37"/>
    </row>
    <row r="886" spans="2:2" ht="16.5" x14ac:dyDescent="0.25">
      <c r="B886" s="37"/>
    </row>
    <row r="887" spans="2:2" ht="16.5" x14ac:dyDescent="0.25">
      <c r="B887" s="37"/>
    </row>
    <row r="888" spans="2:2" ht="16.5" x14ac:dyDescent="0.25">
      <c r="B888" s="37"/>
    </row>
    <row r="889" spans="2:2" ht="16.5" x14ac:dyDescent="0.25">
      <c r="B889" s="37"/>
    </row>
    <row r="890" spans="2:2" ht="16.5" x14ac:dyDescent="0.25">
      <c r="B890" s="37"/>
    </row>
    <row r="891" spans="2:2" ht="16.5" x14ac:dyDescent="0.25">
      <c r="B891" s="37"/>
    </row>
    <row r="892" spans="2:2" ht="16.5" x14ac:dyDescent="0.25">
      <c r="B892" s="37"/>
    </row>
    <row r="893" spans="2:2" ht="16.5" x14ac:dyDescent="0.25">
      <c r="B893" s="37"/>
    </row>
    <row r="894" spans="2:2" ht="16.5" x14ac:dyDescent="0.25">
      <c r="B894" s="37"/>
    </row>
    <row r="895" spans="2:2" ht="16.5" x14ac:dyDescent="0.25">
      <c r="B895" s="37"/>
    </row>
    <row r="896" spans="2:2" ht="16.5" x14ac:dyDescent="0.25">
      <c r="B896" s="37"/>
    </row>
    <row r="897" spans="2:2" ht="16.5" x14ac:dyDescent="0.25">
      <c r="B897" s="37"/>
    </row>
    <row r="898" spans="2:2" ht="16.5" x14ac:dyDescent="0.25">
      <c r="B898" s="37"/>
    </row>
    <row r="899" spans="2:2" ht="16.5" x14ac:dyDescent="0.25">
      <c r="B899" s="37"/>
    </row>
    <row r="900" spans="2:2" ht="16.5" x14ac:dyDescent="0.25">
      <c r="B900" s="37"/>
    </row>
    <row r="901" spans="2:2" ht="16.5" x14ac:dyDescent="0.25">
      <c r="B901" s="37"/>
    </row>
    <row r="902" spans="2:2" ht="16.5" x14ac:dyDescent="0.25">
      <c r="B902" s="37"/>
    </row>
    <row r="903" spans="2:2" ht="16.5" x14ac:dyDescent="0.25">
      <c r="B903" s="37"/>
    </row>
    <row r="904" spans="2:2" ht="16.5" x14ac:dyDescent="0.25">
      <c r="B904" s="37"/>
    </row>
    <row r="905" spans="2:2" ht="16.5" x14ac:dyDescent="0.25">
      <c r="B905" s="37"/>
    </row>
    <row r="906" spans="2:2" ht="16.5" x14ac:dyDescent="0.25">
      <c r="B906" s="37"/>
    </row>
    <row r="907" spans="2:2" ht="16.5" x14ac:dyDescent="0.25">
      <c r="B907" s="37"/>
    </row>
    <row r="908" spans="2:2" ht="16.5" x14ac:dyDescent="0.25">
      <c r="B908" s="37"/>
    </row>
    <row r="909" spans="2:2" ht="16.5" x14ac:dyDescent="0.25">
      <c r="B909" s="37"/>
    </row>
    <row r="910" spans="2:2" ht="16.5" x14ac:dyDescent="0.25">
      <c r="B910" s="37"/>
    </row>
    <row r="911" spans="2:2" ht="16.5" x14ac:dyDescent="0.25">
      <c r="B911" s="37"/>
    </row>
    <row r="912" spans="2:2" ht="16.5" x14ac:dyDescent="0.25">
      <c r="B912" s="37"/>
    </row>
    <row r="913" spans="2:2" ht="16.5" x14ac:dyDescent="0.25">
      <c r="B913" s="37"/>
    </row>
    <row r="914" spans="2:2" ht="16.5" x14ac:dyDescent="0.25">
      <c r="B914" s="37"/>
    </row>
    <row r="915" spans="2:2" ht="16.5" x14ac:dyDescent="0.25">
      <c r="B915" s="37"/>
    </row>
    <row r="916" spans="2:2" ht="16.5" x14ac:dyDescent="0.25">
      <c r="B916" s="37"/>
    </row>
    <row r="917" spans="2:2" ht="16.5" x14ac:dyDescent="0.25">
      <c r="B917" s="37"/>
    </row>
  </sheetData>
  <mergeCells count="25">
    <mergeCell ref="A139:B139"/>
    <mergeCell ref="A140:B140"/>
    <mergeCell ref="A134:B134"/>
    <mergeCell ref="A135:B135"/>
    <mergeCell ref="A136:B136"/>
    <mergeCell ref="A137:B137"/>
    <mergeCell ref="A138:B138"/>
    <mergeCell ref="G27:G30"/>
    <mergeCell ref="H27:H30"/>
    <mergeCell ref="H15:H16"/>
    <mergeCell ref="I15:I16"/>
    <mergeCell ref="J15:M15"/>
    <mergeCell ref="G19:G22"/>
    <mergeCell ref="H19:H22"/>
    <mergeCell ref="G23:G26"/>
    <mergeCell ref="H23:H26"/>
    <mergeCell ref="D1:G1"/>
    <mergeCell ref="A15:A16"/>
    <mergeCell ref="B15:B16"/>
    <mergeCell ref="C15:C16"/>
    <mergeCell ref="D15:D16"/>
    <mergeCell ref="G15:G16"/>
    <mergeCell ref="C2:D2"/>
    <mergeCell ref="C3:D3"/>
    <mergeCell ref="C6:N6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Быченкова Ольга Геннадьевна</dc:creator>
  <cp:lastModifiedBy>Догордуров Александр Александрович</cp:lastModifiedBy>
  <cp:lastPrinted>2018-10-18T00:13:43Z</cp:lastPrinted>
  <dcterms:created xsi:type="dcterms:W3CDTF">2017-09-26T02:54:20Z</dcterms:created>
  <dcterms:modified xsi:type="dcterms:W3CDTF">2018-10-18T00:15:40Z</dcterms:modified>
</cp:coreProperties>
</file>