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Комплект третрофита для шкафов релейной защиты и автоматики\"/>
    </mc:Choice>
  </mc:AlternateContent>
  <bookViews>
    <workbookView xWindow="0" yWindow="0" windowWidth="28800" windowHeight="12300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I9" i="1" l="1"/>
  <c r="M9" i="1"/>
  <c r="O9" i="1"/>
  <c r="P9" i="1" s="1"/>
  <c r="L9" i="1"/>
  <c r="J9" i="1"/>
  <c r="P10" i="1" l="1"/>
  <c r="G10" i="1"/>
  <c r="F3" i="1" s="1"/>
  <c r="P11" i="1" l="1"/>
  <c r="P12" i="1" s="1"/>
  <c r="G11" i="1"/>
  <c r="G12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<sst xmlns="http://schemas.openxmlformats.org/spreadsheetml/2006/main" count="28" uniqueCount="21">
  <si>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</si>
  <si>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</si>
  <si>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</si>
  <si>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</si>
  <si>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</si>
  <si>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</si>
  <si>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</si>
  <si>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</si>
  <si>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</si>
  <si>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</si>
  <si>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</si>
  <si>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</si>
  <si>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</si>
  <si>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</si>
  <si>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</si>
  <si>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</si>
  <si>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</si>
  <si>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</si>
  <si>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</si>
  <si>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Комплект ретрофита для шкафов релейной защиты и автоматики</t>
  </si>
  <si>
    <t>Дверь релейного отсека типа  ПМ35-07-5-220 УХЛ4 с микропроцессорным устройством БЭМП РУ-ОЛ.5.220.Д.УХЛ3.1 или аналог для ПС 110кВ «Фабрика» согласно опросному листу и карте заказа - Приложение №1.1.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</si>
</sst>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6" xfId="0" applyNumberFormat="1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" fillId="4" borderId="29" xfId="0" applyNumberFormat="1" applyFont="1" applyFill="1" applyBorder="1" applyAlignment="1">
      <alignment horizontal="center" vertical="center" wrapText="1"/>
    </xf>
    <xf numFmtId="9" fontId="8" fillId="2" borderId="32" xfId="0" applyNumberFormat="1" applyFont="1" applyFill="1" applyBorder="1" applyAlignment="1" applyProtection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37" xfId="0" applyNumberFormat="1" applyFont="1" applyFill="1" applyBorder="1" applyAlignment="1">
      <alignment horizontal="center" vertical="top" wrapText="1"/>
    </xf>
    <xf numFmtId="0" fontId="11" fillId="0" borderId="38" xfId="0" applyNumberFormat="1" applyFont="1" applyBorder="1" applyAlignment="1">
      <alignment horizontal="left" vertical="center" wrapText="1"/>
    </xf>
    <xf numFmtId="1" fontId="11" fillId="0" borderId="38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8" fillId="4" borderId="34" xfId="0" applyNumberFormat="1" applyFont="1" applyFill="1" applyBorder="1" applyAlignment="1" applyProtection="1">
      <alignment horizontal="right" vertical="top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0" fontId="12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topLeftCell="A3" zoomScaleNormal="100" workbookViewId="0">
      <selection activeCell="G9" sqref="G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0" t="s">
        <v>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4" t="s">
        <v>12</v>
      </c>
      <c r="C3" s="35"/>
      <c r="D3" s="35"/>
      <c r="E3" s="41"/>
      <c r="F3" s="26">
        <f>G10</f>
        <v>7500000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19</v>
      </c>
      <c r="C4" s="49"/>
      <c r="D4" s="49"/>
      <c r="E4" s="49"/>
      <c r="F4" s="49"/>
      <c r="G4" s="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0" t="s">
        <v>13</v>
      </c>
      <c r="C7" s="41"/>
      <c r="D7" s="51"/>
      <c r="E7" s="51"/>
      <c r="F7" s="52"/>
      <c r="G7" s="53"/>
      <c r="H7" s="5"/>
      <c r="I7" s="34" t="s">
        <v>4</v>
      </c>
      <c r="J7" s="35"/>
      <c r="K7" s="35"/>
      <c r="L7" s="35"/>
      <c r="M7" s="35"/>
      <c r="N7" s="35"/>
      <c r="O7" s="35"/>
      <c r="P7" s="3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5.5" thickBot="1" x14ac:dyDescent="0.3">
      <c r="A9" s="6"/>
      <c r="B9" s="11">
        <v>1</v>
      </c>
      <c r="C9" s="31" t="s">
        <v>20</v>
      </c>
      <c r="D9" s="12" t="s">
        <v>14</v>
      </c>
      <c r="E9" s="25">
        <v>250000</v>
      </c>
      <c r="F9" s="32">
        <v>30</v>
      </c>
      <c r="G9" s="21">
        <f>E9*F9</f>
        <v>7500000</v>
      </c>
      <c r="H9" s="1"/>
      <c r="I9" s="17">
        <f>B9</f>
        <v>1</v>
      </c>
      <c r="J9" s="18" t="str">
        <f>C9</f>
        <v>Дверь релейного отсека типа  ПМ35-07-5-220 УХЛ4 с микропроцессорным устройством БЭМП РУ-ОЛ.5.220.Д.УХЛ3.1 или аналог для ПС 110кВ «Фабрика» согласно опросному листу и карте заказа - Приложение №1.1.</v>
      </c>
      <c r="K9" s="13"/>
      <c r="L9" s="19" t="str">
        <f>D9</f>
        <v>шт.</v>
      </c>
      <c r="M9" s="23">
        <f>E9</f>
        <v>250000</v>
      </c>
      <c r="N9" s="12"/>
      <c r="O9" s="19">
        <f>F9</f>
        <v>30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42" t="s">
        <v>7</v>
      </c>
      <c r="C10" s="43"/>
      <c r="D10" s="43"/>
      <c r="E10" s="43"/>
      <c r="F10" s="44"/>
      <c r="G10" s="27">
        <f>SUM(G9:G9)</f>
        <v>7500000</v>
      </c>
      <c r="H10" s="1"/>
      <c r="I10" s="37" t="s">
        <v>7</v>
      </c>
      <c r="J10" s="38"/>
      <c r="K10" s="38"/>
      <c r="L10" s="38"/>
      <c r="M10" s="38"/>
      <c r="N10" s="38"/>
      <c r="O10" s="39"/>
      <c r="P10" s="14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57" t="s">
        <v>18</v>
      </c>
      <c r="C11" s="58"/>
      <c r="D11" s="58"/>
      <c r="E11" s="58"/>
      <c r="F11" s="28">
        <v>0.2</v>
      </c>
      <c r="G11" s="29">
        <f>G10*F11</f>
        <v>1500000</v>
      </c>
      <c r="H11" s="1"/>
      <c r="I11" s="59" t="s">
        <v>18</v>
      </c>
      <c r="J11" s="60"/>
      <c r="K11" s="60"/>
      <c r="L11" s="60"/>
      <c r="M11" s="60"/>
      <c r="N11" s="60"/>
      <c r="O11" s="24">
        <v>0.2</v>
      </c>
      <c r="P11" s="15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45" t="s">
        <v>8</v>
      </c>
      <c r="C12" s="46"/>
      <c r="D12" s="46"/>
      <c r="E12" s="46"/>
      <c r="F12" s="47"/>
      <c r="G12" s="30">
        <f>G10+G11</f>
        <v>9000000</v>
      </c>
      <c r="H12" s="1"/>
      <c r="I12" s="54" t="s">
        <v>8</v>
      </c>
      <c r="J12" s="55"/>
      <c r="K12" s="55"/>
      <c r="L12" s="55"/>
      <c r="M12" s="55"/>
      <c r="N12" s="55"/>
      <c r="O12" s="56"/>
      <c r="P12" s="16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.75" customHeight="1" x14ac:dyDescent="0.25">
      <c r="B13" s="33"/>
      <c r="C13" s="33"/>
      <c r="D13" s="33"/>
      <c r="E13" s="33"/>
      <c r="F13" s="33"/>
      <c r="G13" s="33"/>
      <c r="H13" s="1"/>
      <c r="I13" s="1"/>
      <c r="J13" s="1"/>
      <c r="K13" s="1"/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1"/>
    </row>
    <row r="15" spans="1:26" x14ac:dyDescent="0.25">
      <c r="Z15" s="1"/>
    </row>
  </sheetData>
  <mergeCells count="13">
    <mergeCell ref="B14:G14"/>
    <mergeCell ref="I7:P7"/>
    <mergeCell ref="I10:O10"/>
    <mergeCell ref="B13:G13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dcterms:created xsi:type="dcterms:W3CDTF">2018-05-22T01:14:50Z</dcterms:created>
  <dcterms:modified xsi:type="dcterms:W3CDTF">2018-11-02T02:36:36Z</dcterms:modified>
</cp:coreProperties>
</file>