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проектные!$A$1:$AD$38</definedName>
  </definedNames>
  <calcPr calcId="145621"/>
</workbook>
</file>

<file path=xl/calcChain.xml><?xml version="1.0" encoding="utf-8"?>
<calcChain xmlns="http://schemas.openxmlformats.org/spreadsheetml/2006/main">
  <c r="AB10" i="2" l="1"/>
  <c r="O10" i="2"/>
  <c r="Z10" i="2" s="1"/>
  <c r="AD10" i="2" l="1"/>
  <c r="U7" i="2" l="1"/>
  <c r="Z7" i="2" s="1"/>
  <c r="AD7" i="2" l="1"/>
  <c r="Z12" i="2" s="1"/>
  <c r="Z13" i="2" l="1"/>
  <c r="Z14" i="2" l="1"/>
</calcChain>
</file>

<file path=xl/sharedStrings.xml><?xml version="1.0" encoding="utf-8"?>
<sst xmlns="http://schemas.openxmlformats.org/spreadsheetml/2006/main" count="37" uniqueCount="23">
  <si>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</si>
  <si>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</si>
  <si>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</si>
  <si>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</si>
  <si>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</si>
  <si>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</si>
  <si>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</si>
  <si>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</si>
  <si>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</si>
  <si>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</si>
  <si>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</si>
  <si>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</si>
  <si>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</si>
  <si>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18 п.8
Прим. 2.8.2.9</t>
  </si>
  <si>
    <t>)</t>
  </si>
  <si>
    <t>(</t>
  </si>
  <si>
    <t>+</t>
  </si>
  <si>
    <t>Рабочий проект ВЛ-6 (10)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</si>
  <si>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</si>
  <si>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37 п.1
Прим. 2.8.7.1</t>
  </si>
  <si>
    <t>Рабочий проект МТП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</si>
  <si>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</si>
  <si>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 в ценах 2 кв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</si>
</sst>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8" formatCode="_-* #,##0_р_._-;\-* #,##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6" fontId="2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166" fontId="2" fillId="0" borderId="11" xfId="0" applyNumberFormat="1" applyFont="1" applyBorder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8" xfId="0" applyNumberFormat="1" applyFont="1" applyBorder="1" applyAlignment="1">
      <alignment vertical="top"/>
    </xf>
    <xf numFmtId="166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top"/>
    </xf>
    <xf numFmtId="166" fontId="2" fillId="0" borderId="15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6" fontId="2" fillId="0" borderId="11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4"/>
  <sheetViews>
    <sheetView tabSelected="1" view="pageBreakPreview" zoomScale="85" zoomScaleNormal="100" zoomScaleSheetLayoutView="85" workbookViewId="0">
      <selection activeCell="AH11" sqref="AH11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19" customWidth="1"/>
    <col min="6" max="6" width="2.28515625" style="19" customWidth="1"/>
    <col min="7" max="7" width="4.140625" style="19" customWidth="1"/>
    <col min="8" max="8" width="5" style="3" customWidth="1"/>
    <col min="9" max="9" width="4.7109375" style="19" customWidth="1"/>
    <col min="10" max="10" width="6.42578125" style="19" customWidth="1"/>
    <col min="11" max="11" width="4" style="19" customWidth="1"/>
    <col min="12" max="12" width="1.42578125" style="3" customWidth="1"/>
    <col min="13" max="13" width="5.85546875" style="13" customWidth="1"/>
    <col min="14" max="14" width="1.42578125" style="1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1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8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44" t="s">
        <v>11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7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</row>
    <row r="4" spans="1:37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51" t="s">
        <v>2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3"/>
      <c r="Z6" s="54" t="s">
        <v>22</v>
      </c>
      <c r="AA6" s="55"/>
      <c r="AB6" s="55"/>
      <c r="AC6" s="55"/>
      <c r="AD6" s="56"/>
    </row>
    <row r="7" spans="1:37" s="14" customFormat="1" ht="18" customHeight="1" x14ac:dyDescent="0.25">
      <c r="A7" s="57">
        <v>1</v>
      </c>
      <c r="B7" s="90" t="s">
        <v>17</v>
      </c>
      <c r="C7" s="60" t="s">
        <v>13</v>
      </c>
      <c r="D7" s="15" t="s">
        <v>15</v>
      </c>
      <c r="E7" s="20">
        <v>6.11</v>
      </c>
      <c r="F7" s="20" t="s">
        <v>16</v>
      </c>
      <c r="G7" s="20" t="s">
        <v>15</v>
      </c>
      <c r="H7" s="9">
        <v>2.98</v>
      </c>
      <c r="I7" s="9" t="s">
        <v>7</v>
      </c>
      <c r="J7" s="9">
        <v>13.5</v>
      </c>
      <c r="K7" s="9" t="s">
        <v>14</v>
      </c>
      <c r="L7" s="9" t="s">
        <v>7</v>
      </c>
      <c r="M7" s="21">
        <v>1.1499999999999999</v>
      </c>
      <c r="N7" s="21" t="s">
        <v>7</v>
      </c>
      <c r="O7" s="21">
        <v>0.7</v>
      </c>
      <c r="P7" s="21" t="s">
        <v>7</v>
      </c>
      <c r="Q7" s="22">
        <v>1.3</v>
      </c>
      <c r="R7" s="21" t="s">
        <v>7</v>
      </c>
      <c r="S7" s="21">
        <v>1.2</v>
      </c>
      <c r="T7" s="9" t="s">
        <v>8</v>
      </c>
      <c r="U7" s="23">
        <f>(E7+(H7*J7))*M7*O7*Q7*S7</f>
        <v>58.193771999999989</v>
      </c>
      <c r="V7" s="16"/>
      <c r="W7" s="16"/>
      <c r="X7" s="16"/>
      <c r="Y7" s="17"/>
      <c r="Z7" s="18">
        <f>U7</f>
        <v>58.193771999999989</v>
      </c>
      <c r="AA7" s="10" t="s">
        <v>7</v>
      </c>
      <c r="AB7" s="6">
        <v>3.83</v>
      </c>
      <c r="AC7" s="10" t="s">
        <v>8</v>
      </c>
      <c r="AD7" s="12">
        <f>Z7*AB7</f>
        <v>222.88214675999996</v>
      </c>
    </row>
    <row r="8" spans="1:37" s="14" customFormat="1" ht="16.5" customHeight="1" x14ac:dyDescent="0.25">
      <c r="A8" s="58"/>
      <c r="B8" s="91"/>
      <c r="C8" s="61"/>
      <c r="D8" s="63" t="s">
        <v>9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5"/>
      <c r="Z8" s="45"/>
      <c r="AA8" s="46"/>
      <c r="AB8" s="46"/>
      <c r="AC8" s="46"/>
      <c r="AD8" s="47"/>
    </row>
    <row r="9" spans="1:37" s="14" customFormat="1" ht="81" customHeight="1" x14ac:dyDescent="0.25">
      <c r="A9" s="59"/>
      <c r="B9" s="92"/>
      <c r="C9" s="62"/>
      <c r="D9" s="66" t="s">
        <v>18</v>
      </c>
      <c r="E9" s="67"/>
      <c r="F9" s="67"/>
      <c r="G9" s="67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9"/>
      <c r="Z9" s="48"/>
      <c r="AA9" s="49"/>
      <c r="AB9" s="49"/>
      <c r="AC9" s="49"/>
      <c r="AD9" s="50"/>
    </row>
    <row r="10" spans="1:37" ht="18" customHeight="1" x14ac:dyDescent="0.25">
      <c r="A10" s="79" t="s">
        <v>12</v>
      </c>
      <c r="B10" s="42" t="s">
        <v>20</v>
      </c>
      <c r="C10" s="60" t="s">
        <v>19</v>
      </c>
      <c r="D10" s="38"/>
      <c r="E10" s="30">
        <v>6.6</v>
      </c>
      <c r="F10" s="30" t="s">
        <v>7</v>
      </c>
      <c r="G10" s="30">
        <v>0.7</v>
      </c>
      <c r="H10" s="30" t="s">
        <v>7</v>
      </c>
      <c r="I10" s="30">
        <v>0.5</v>
      </c>
      <c r="J10" s="30" t="s">
        <v>7</v>
      </c>
      <c r="K10" s="36">
        <v>1.3</v>
      </c>
      <c r="L10" s="25" t="s">
        <v>7</v>
      </c>
      <c r="M10" s="25">
        <v>0.2</v>
      </c>
      <c r="N10" s="30" t="s">
        <v>8</v>
      </c>
      <c r="O10" s="41">
        <f>E10*K10*I10*G10*M10</f>
        <v>0.60060000000000002</v>
      </c>
      <c r="P10" s="25"/>
      <c r="Q10" s="25"/>
      <c r="R10" s="25"/>
      <c r="S10" s="25"/>
      <c r="T10" s="30"/>
      <c r="U10" s="30"/>
      <c r="V10" s="37"/>
      <c r="W10" s="37"/>
      <c r="X10" s="39"/>
      <c r="Y10" s="40"/>
      <c r="Z10" s="32">
        <f>O10</f>
        <v>0.60060000000000002</v>
      </c>
      <c r="AA10" s="30" t="s">
        <v>7</v>
      </c>
      <c r="AB10" s="29">
        <f>AB7</f>
        <v>3.83</v>
      </c>
      <c r="AC10" s="30" t="s">
        <v>8</v>
      </c>
      <c r="AD10" s="33">
        <f>Z10*AB10</f>
        <v>2.3002980000000002</v>
      </c>
      <c r="AE10" s="24"/>
      <c r="AF10" s="24"/>
      <c r="AG10" s="27"/>
      <c r="AH10" s="26"/>
      <c r="AI10" s="28"/>
      <c r="AJ10" s="24"/>
      <c r="AK10" s="24"/>
    </row>
    <row r="11" spans="1:37" ht="94.5" customHeight="1" x14ac:dyDescent="0.25">
      <c r="A11" s="80"/>
      <c r="B11" s="43"/>
      <c r="C11" s="78"/>
      <c r="D11" s="81" t="s">
        <v>21</v>
      </c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3"/>
      <c r="Z11" s="34"/>
      <c r="AA11" s="31"/>
      <c r="AB11" s="29"/>
      <c r="AC11" s="31"/>
      <c r="AD11" s="35"/>
      <c r="AE11" s="24"/>
      <c r="AF11" s="24"/>
      <c r="AG11" s="27"/>
      <c r="AH11" s="26"/>
      <c r="AI11" s="28"/>
      <c r="AJ11" s="24"/>
      <c r="AK11" s="24"/>
    </row>
    <row r="12" spans="1:37" x14ac:dyDescent="0.25">
      <c r="A12" s="4"/>
      <c r="B12" s="4" t="s">
        <v>10</v>
      </c>
      <c r="C12" s="5"/>
      <c r="D12" s="75"/>
      <c r="E12" s="75"/>
      <c r="F12" s="75"/>
      <c r="G12" s="75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0">
        <f>AD10+AD7</f>
        <v>225.18244475999995</v>
      </c>
      <c r="AA12" s="71"/>
      <c r="AB12" s="71"/>
      <c r="AC12" s="71"/>
      <c r="AD12" s="72"/>
    </row>
    <row r="13" spans="1:37" x14ac:dyDescent="0.25">
      <c r="A13" s="4"/>
      <c r="B13" s="5" t="s">
        <v>5</v>
      </c>
      <c r="C13" s="11"/>
      <c r="D13" s="77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4"/>
      <c r="Z13" s="84">
        <f>Z12*1000</f>
        <v>225182.44475999995</v>
      </c>
      <c r="AA13" s="85"/>
      <c r="AB13" s="85"/>
      <c r="AC13" s="85"/>
      <c r="AD13" s="86"/>
    </row>
    <row r="14" spans="1:37" x14ac:dyDescent="0.25">
      <c r="A14" s="4"/>
      <c r="B14" s="5" t="s">
        <v>6</v>
      </c>
      <c r="C14" s="7"/>
      <c r="D14" s="77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  <c r="Z14" s="87">
        <f>Z13</f>
        <v>225182.44475999995</v>
      </c>
      <c r="AA14" s="88"/>
      <c r="AB14" s="88"/>
      <c r="AC14" s="88"/>
      <c r="AD14" s="89"/>
    </row>
  </sheetData>
  <mergeCells count="21">
    <mergeCell ref="A10:A11"/>
    <mergeCell ref="B10:B11"/>
    <mergeCell ref="C10:C11"/>
    <mergeCell ref="D11:Y11"/>
    <mergeCell ref="Z12:AD12"/>
    <mergeCell ref="Z13:AD13"/>
    <mergeCell ref="Z14:AD14"/>
    <mergeCell ref="D12:Y12"/>
    <mergeCell ref="D13:Y13"/>
    <mergeCell ref="D14:Y14"/>
    <mergeCell ref="A2:AD2"/>
    <mergeCell ref="A3:AD3"/>
    <mergeCell ref="Z8:AD9"/>
    <mergeCell ref="A4:Z4"/>
    <mergeCell ref="D6:Y6"/>
    <mergeCell ref="Z6:AD6"/>
    <mergeCell ref="A7:A9"/>
    <mergeCell ref="B7:B9"/>
    <mergeCell ref="C7:C9"/>
    <mergeCell ref="D8:Y8"/>
    <mergeCell ref="D9:Y9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2018-06-15T05:29:10Z</dcterms:modified>
</cp:coreProperties>
</file>