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6470" windowHeight="4545"/>
  </bookViews>
  <sheets>
    <sheet name="Лист1" sheetId="1" r:id="rId1"/>
  </sheets>
  <definedNames>
    <definedName name="_xlnm.Print_Area" localSheetId="0">Лист1!$A$1:$I$175</definedName>
  </definedNames>
  <calcPr calcId="162913" refMode="R1C1"/>
</workbook>
</file>

<file path=xl/calcChain.xml><?xml version="1.0" encoding="utf-8"?>
<calcChain xmlns="http://schemas.openxmlformats.org/spreadsheetml/2006/main">
  <c r="H143" i="1" l="1"/>
  <c r="H141" i="1"/>
  <c r="H139" i="1"/>
  <c r="H137" i="1"/>
  <c r="H135" i="1"/>
  <c r="H133" i="1"/>
  <c r="H131" i="1"/>
  <c r="H129" i="1"/>
  <c r="H127" i="1"/>
  <c r="H125" i="1"/>
  <c r="H123" i="1"/>
  <c r="H121" i="1"/>
  <c r="H119" i="1"/>
  <c r="H117" i="1"/>
  <c r="H115" i="1"/>
  <c r="H113" i="1"/>
  <c r="H111" i="1"/>
  <c r="H109" i="1"/>
  <c r="H24" i="1"/>
  <c r="G48" i="1"/>
  <c r="F48" i="1"/>
  <c r="F11" i="1"/>
  <c r="H46" i="1"/>
  <c r="H43" i="1"/>
  <c r="H39" i="1"/>
  <c r="H36" i="1"/>
  <c r="H30" i="1"/>
  <c r="H17" i="1"/>
  <c r="H14" i="1"/>
  <c r="H11" i="1" l="1"/>
  <c r="I11" i="1" s="1"/>
  <c r="I143" i="1"/>
  <c r="I141" i="1"/>
  <c r="I139" i="1"/>
  <c r="I137" i="1"/>
  <c r="I135" i="1"/>
  <c r="I133" i="1"/>
  <c r="I131" i="1"/>
  <c r="I129" i="1"/>
  <c r="I127" i="1"/>
  <c r="I125" i="1"/>
  <c r="I123" i="1"/>
  <c r="I121" i="1"/>
  <c r="I119" i="1"/>
  <c r="I117" i="1"/>
  <c r="I111" i="1"/>
  <c r="I109" i="1"/>
  <c r="I46" i="1"/>
  <c r="I43" i="1"/>
  <c r="I39" i="1"/>
  <c r="I36" i="1"/>
  <c r="I30" i="1"/>
  <c r="I17" i="1"/>
  <c r="I14" i="1"/>
  <c r="I115" i="1" l="1"/>
  <c r="I113" i="1"/>
  <c r="E98" i="1" l="1"/>
  <c r="E102" i="1" l="1"/>
  <c r="E92" i="1"/>
  <c r="E104" i="1" s="1"/>
  <c r="E105" i="1" s="1"/>
  <c r="E84" i="1"/>
  <c r="E78" i="1"/>
  <c r="E34" i="1"/>
  <c r="E28" i="1"/>
  <c r="E21" i="1"/>
  <c r="E41" i="1" l="1"/>
  <c r="H48" i="1" s="1"/>
  <c r="I48" i="1" s="1"/>
  <c r="H104" i="1"/>
  <c r="H101" i="1"/>
  <c r="H93" i="1"/>
  <c r="I93" i="1" s="1"/>
  <c r="H92" i="1"/>
  <c r="H91" i="1"/>
  <c r="H89" i="1"/>
  <c r="I89" i="1" s="1"/>
  <c r="H86" i="1"/>
  <c r="I86" i="1" s="1"/>
  <c r="H83" i="1"/>
  <c r="I83" i="1" s="1"/>
  <c r="H80" i="1"/>
  <c r="I80" i="1" s="1"/>
  <c r="H77" i="1"/>
  <c r="H74" i="1"/>
  <c r="I74" i="1" s="1"/>
  <c r="H70" i="1"/>
  <c r="I70" i="1" s="1"/>
  <c r="H67" i="1"/>
  <c r="I67" i="1" s="1"/>
  <c r="H64" i="1"/>
  <c r="I64" i="1" s="1"/>
  <c r="H61" i="1"/>
  <c r="I61" i="1" s="1"/>
  <c r="E42" i="1" l="1"/>
  <c r="H78" i="1"/>
  <c r="H84" i="1"/>
  <c r="I84" i="1" s="1"/>
  <c r="I101" i="1"/>
  <c r="H102" i="1"/>
  <c r="H105" i="1"/>
  <c r="I77" i="1"/>
  <c r="I91" i="1"/>
  <c r="H96" i="1"/>
  <c r="I96" i="1" s="1"/>
  <c r="H98" i="1"/>
  <c r="I98" i="1" s="1"/>
  <c r="I78" i="1" l="1"/>
  <c r="I102" i="1"/>
  <c r="I92" i="1"/>
  <c r="I104" i="1"/>
  <c r="I105" i="1"/>
  <c r="H42" i="1" l="1"/>
  <c r="H41" i="1"/>
  <c r="H33" i="1"/>
  <c r="H27" i="1"/>
  <c r="I24" i="1"/>
  <c r="H20" i="1"/>
  <c r="I41" i="1" l="1"/>
  <c r="I20" i="1"/>
  <c r="I33" i="1"/>
  <c r="I27" i="1"/>
  <c r="I42" i="1"/>
  <c r="H21" i="1" l="1"/>
  <c r="I21" i="1" l="1"/>
  <c r="H28" i="1"/>
  <c r="H34" i="1"/>
  <c r="I28" i="1" l="1"/>
  <c r="I34" i="1"/>
</calcChain>
</file>

<file path=xl/sharedStrings.xml><?xml version="1.0" encoding="utf-8"?>
<sst xmlns="http://schemas.openxmlformats.org/spreadsheetml/2006/main" count="238" uniqueCount="71">
  <si>
    <t>РЭС</t>
  </si>
  <si>
    <t>Населенный пункт</t>
  </si>
  <si>
    <t xml:space="preserve">Наименование работ </t>
  </si>
  <si>
    <t>Ед.
изм.</t>
  </si>
  <si>
    <t>Итого 4 кв.</t>
  </si>
  <si>
    <t>Всего</t>
  </si>
  <si>
    <t>Модернизация приборов учета у физических лиц:</t>
  </si>
  <si>
    <t xml:space="preserve">Модернизация однофазных счетчиков электроэнергии у физических лиц в составе: </t>
  </si>
  <si>
    <t>шт.</t>
  </si>
  <si>
    <t>руб.</t>
  </si>
  <si>
    <t xml:space="preserve">Модернизация однофазных счетчиков электроэнергии  с разделением ввода у физических лиц в составе: </t>
  </si>
  <si>
    <t>Модернизация трехфазных  счетчиков электроэнергии у физических лиц в составе:</t>
  </si>
  <si>
    <t>Модернизация трехфазных  счетчиков электроэнергии с разделением ввода у физических лиц в составе:</t>
  </si>
  <si>
    <t>Модернизация приборов учета у юридических лиц:</t>
  </si>
  <si>
    <t xml:space="preserve">Модернизация однофазных  счетчиков электроэнергии у юридических лиц в составе: </t>
  </si>
  <si>
    <t xml:space="preserve">Модернизация однофазных счетчиков электроэнергии с разделением ввода у юридическ. лиц в составе: </t>
  </si>
  <si>
    <t>Модернизация трехфазных  счетчиков электроэнергии у юридических лиц в составе:</t>
  </si>
  <si>
    <t>Модернизация трехфазных  счетчиков электроэнергии с разделением ввода у юридическ. лиц в составе:</t>
  </si>
  <si>
    <t>Модернизация трехфазных  счетчиков эл-энергии полукосвенного вкл. у юридических лиц в составе:</t>
  </si>
  <si>
    <t>Модернизация трехфазных счетчиков на ТП с заменой ТТ и установка маршрутизатора каналов связи:</t>
  </si>
  <si>
    <t>Пуско-наладочные работы по автоматизации:</t>
  </si>
  <si>
    <t>Пуско-наладочные работы по автоматизации приборов учета на ТП</t>
  </si>
  <si>
    <t>Пуско-наладочные работы по автоматизации маршрутизатора каналов связи на ТП</t>
  </si>
  <si>
    <t>ИТОГО без НДС,  руб.</t>
  </si>
  <si>
    <t>НДС,  руб.</t>
  </si>
  <si>
    <t>Всего с НДС, руб.</t>
  </si>
  <si>
    <t>«от Заказчика»</t>
  </si>
  <si>
    <t>Заместитель генерального директора по инвестициям и</t>
  </si>
  <si>
    <t>управлению ресурсами ОАО «ДРСК»</t>
  </si>
  <si>
    <t xml:space="preserve">___________________________В.А. Юхимук </t>
  </si>
  <si>
    <t>МП</t>
  </si>
  <si>
    <t>Пуско-наладочные работы по автоматизации приборов учета на  Аб. ТП</t>
  </si>
  <si>
    <t>Пуско-наладочные работы по автоматизации Аб ТП:</t>
  </si>
  <si>
    <t>установка 3Ф счетчиков, установка GSM-модема.</t>
  </si>
  <si>
    <t>Замена вводов 0,4 кВ проводом СИП, установка однофазных счетчиков электроэнергии</t>
  </si>
  <si>
    <t xml:space="preserve">Замена вводов 0,4 кВ проводом СИП, установка однофазных счетчиков электроэнергии, прокладка кабеля АВВГнг LS 2*16 мм. </t>
  </si>
  <si>
    <t>Замена вводов 0,4 кВ. проводом СИП, установка трехфазных  счетчиков электроэнергии</t>
  </si>
  <si>
    <t>Установка трехфазных  счетчиков эл-энергии полукосвенного вкл., установка испытательной коробки</t>
  </si>
  <si>
    <t>Сборка шкафа учета для ТП 10/0,4 кВ, установка шкафа учета на ТП 10/0,4 кВ, установка трансформаторов тока, установка маршрутизатора каналов связи с монтажным устройством, установка испытательных коробок для сч/э, прокладка кабеля вторичных цепей от ТТ до счетчика, прокладка интерфейсного кабеля, установка обогревателя и терморегулятора, установка автоматического выключателя, установка антенны с площадкой 330*330 мм.</t>
  </si>
  <si>
    <t>Установка трехфазных счетчиков электроэнергии полукосвенного включения на ТП 10/0,4 кВ.</t>
  </si>
  <si>
    <t xml:space="preserve">Замена вводов 0,4 кВ проводом СИП, установка трехфазных счетчиков электроэнергии, прокладка кабеля АВВГнг LS 4*25 мм. </t>
  </si>
  <si>
    <t>Установка трехфазных счетчиков электроэнергии ппрямого включения на ТП 10/0,4 кВ.</t>
  </si>
  <si>
    <t>Модернизация трехфазных счетчиков на абоненской ТП и установка GSM-модема:</t>
  </si>
  <si>
    <t>СП Приморские ЮЭС</t>
  </si>
  <si>
    <t>Итого:</t>
  </si>
  <si>
    <t>СП Приморские ЦЭС</t>
  </si>
  <si>
    <t>Партизанский РРЭС на 2018 г. (с. Золотая Долина)</t>
  </si>
  <si>
    <t>Октябрьский РЭС на 2018 г. (с.Бойкое, с. Усачевка)</t>
  </si>
  <si>
    <t>Установка ПКУЭ 6 (10) кВ</t>
  </si>
  <si>
    <t>Пуско-наладочные работы по автоматизации ПКУ 6(10) кВ:</t>
  </si>
  <si>
    <t>СП Приморские ЗЭС</t>
  </si>
  <si>
    <t>СП Приморские СЭС</t>
  </si>
  <si>
    <t xml:space="preserve">Владивостокский РЭС, г. Владивосток </t>
  </si>
  <si>
    <t>Артемовский РРЭС, п. Соловей Ключ, с. Суражевка, п. Заводской</t>
  </si>
  <si>
    <t>Партизанский РРЭС, г. Партизанск</t>
  </si>
  <si>
    <t>Октябрьский РЭС, с. Покровка</t>
  </si>
  <si>
    <t>Уссурийский РЭС, с. Корсаковка</t>
  </si>
  <si>
    <t>Ханкайский РЭС, п. Камень Рыболов</t>
  </si>
  <si>
    <t>Южный РЭС, г. Уссурийск, п. Миниральный</t>
  </si>
  <si>
    <t>Спасский РЭС, с. Чкаловское, с. Воскресенка, станция Сунгач, станция Кнорринг, с. Лебединое, с. Славинка</t>
  </si>
  <si>
    <t xml:space="preserve">Кавалеровский РЭС, с. Зеркальное </t>
  </si>
  <si>
    <t>Приложение 9 к Техническому заданию</t>
  </si>
  <si>
    <t>«от Подрядчика»</t>
  </si>
  <si>
    <t xml:space="preserve">Генеральный директор </t>
  </si>
  <si>
    <t>__________________________________</t>
  </si>
  <si>
    <t>Номер этапа</t>
  </si>
  <si>
    <t>2018 год</t>
  </si>
  <si>
    <t xml:space="preserve">с 15 по 31 Октября     </t>
  </si>
  <si>
    <t>с 1 по 30 Ноября</t>
  </si>
  <si>
    <t xml:space="preserve"> Проект календарного графика выполнения работ</t>
  </si>
  <si>
    <t>с 1 по 15 Декабря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</si>
</sst>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i/>
      <sz val="12"/>
      <color rgb="FF7030A0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i/>
      <sz val="13"/>
      <name val="Times New Roman"/>
      <family val="1"/>
      <charset val="204"/>
    </font>
    <font>
      <sz val="12"/>
      <color theme="1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0" fillId="0" borderId="0"/>
  </cellStyleXfs>
  <cellXfs count="177">
    <xf numFmtId="0" fontId="0" fillId="0" borderId="0" xfId="0"/>
    <xf numFmtId="49" fontId="2" fillId="0" borderId="0" xfId="1" applyNumberFormat="1" applyFont="1" applyFill="1"/>
    <xf numFmtId="0" fontId="2" fillId="0" borderId="0" xfId="1" applyFont="1" applyFill="1"/>
    <xf numFmtId="0" fontId="2" fillId="0" borderId="0" xfId="1" applyFont="1" applyFill="1" applyAlignment="1">
      <alignment horizontal="center"/>
    </xf>
    <xf numFmtId="0" fontId="0" fillId="0" borderId="0" xfId="0" applyFill="1"/>
    <xf numFmtId="0" fontId="2" fillId="0" borderId="0" xfId="1" applyFont="1" applyFill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9" fillId="2" borderId="1" xfId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5" fillId="4" borderId="11" xfId="0" applyNumberFormat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/>
    </xf>
    <xf numFmtId="4" fontId="10" fillId="2" borderId="4" xfId="0" applyNumberFormat="1" applyFont="1" applyFill="1" applyBorder="1" applyAlignment="1">
      <alignment horizontal="center" vertical="center" wrapText="1"/>
    </xf>
    <xf numFmtId="4" fontId="4" fillId="3" borderId="3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3" fontId="4" fillId="3" borderId="3" xfId="0" applyNumberFormat="1" applyFont="1" applyFill="1" applyBorder="1" applyAlignment="1">
      <alignment horizontal="center" vertical="center" wrapText="1"/>
    </xf>
    <xf numFmtId="3" fontId="5" fillId="4" borderId="1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2" fontId="10" fillId="2" borderId="4" xfId="0" applyNumberFormat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/>
    </xf>
    <xf numFmtId="3" fontId="10" fillId="2" borderId="4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0" fontId="9" fillId="2" borderId="6" xfId="1" applyFont="1" applyFill="1" applyBorder="1" applyAlignment="1">
      <alignment horizontal="center" vertical="center"/>
    </xf>
    <xf numFmtId="2" fontId="4" fillId="3" borderId="3" xfId="0" applyNumberFormat="1" applyFont="1" applyFill="1" applyBorder="1" applyAlignment="1">
      <alignment horizontal="center" vertical="center" wrapText="1"/>
    </xf>
    <xf numFmtId="2" fontId="5" fillId="4" borderId="14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2" fontId="9" fillId="5" borderId="1" xfId="1" applyNumberFormat="1" applyFont="1" applyFill="1" applyBorder="1" applyAlignment="1">
      <alignment horizontal="center" vertical="center"/>
    </xf>
    <xf numFmtId="2" fontId="9" fillId="5" borderId="10" xfId="1" applyNumberFormat="1" applyFont="1" applyFill="1" applyBorder="1" applyAlignment="1">
      <alignment horizontal="center" vertical="center"/>
    </xf>
    <xf numFmtId="2" fontId="9" fillId="5" borderId="4" xfId="1" applyNumberFormat="1" applyFont="1" applyFill="1" applyBorder="1" applyAlignment="1">
      <alignment horizontal="center" vertical="center"/>
    </xf>
    <xf numFmtId="2" fontId="9" fillId="5" borderId="3" xfId="1" applyNumberFormat="1" applyFont="1" applyFill="1" applyBorder="1" applyAlignment="1">
      <alignment horizontal="center" vertical="center"/>
    </xf>
    <xf numFmtId="2" fontId="9" fillId="5" borderId="7" xfId="1" applyNumberFormat="1" applyFont="1" applyFill="1" applyBorder="1" applyAlignment="1">
      <alignment horizontal="center" vertical="center"/>
    </xf>
    <xf numFmtId="2" fontId="9" fillId="5" borderId="16" xfId="1" applyNumberFormat="1" applyFont="1" applyFill="1" applyBorder="1" applyAlignment="1">
      <alignment horizontal="center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5" fillId="4" borderId="1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1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center"/>
    </xf>
    <xf numFmtId="3" fontId="10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12" fillId="0" borderId="0" xfId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4" fontId="9" fillId="5" borderId="11" xfId="1" applyNumberFormat="1" applyFont="1" applyFill="1" applyBorder="1" applyAlignment="1">
      <alignment horizontal="center" vertical="center"/>
    </xf>
    <xf numFmtId="4" fontId="9" fillId="5" borderId="14" xfId="1" applyNumberFormat="1" applyFont="1" applyFill="1" applyBorder="1" applyAlignment="1">
      <alignment horizontal="center" vertical="center"/>
    </xf>
    <xf numFmtId="4" fontId="9" fillId="5" borderId="17" xfId="1" applyNumberFormat="1" applyFont="1" applyFill="1" applyBorder="1" applyAlignment="1">
      <alignment horizontal="center" vertical="center"/>
    </xf>
    <xf numFmtId="4" fontId="10" fillId="2" borderId="10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3" fontId="10" fillId="2" borderId="3" xfId="0" applyNumberFormat="1" applyFont="1" applyFill="1" applyBorder="1" applyAlignment="1">
      <alignment horizontal="center" vertical="center" wrapText="1"/>
    </xf>
    <xf numFmtId="2" fontId="10" fillId="2" borderId="20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7" fillId="0" borderId="0" xfId="1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 wrapText="1"/>
    </xf>
    <xf numFmtId="0" fontId="16" fillId="0" borderId="0" xfId="0" applyFont="1" applyAlignment="1">
      <alignment vertical="center"/>
    </xf>
    <xf numFmtId="2" fontId="0" fillId="0" borderId="0" xfId="0" applyNumberFormat="1" applyFill="1"/>
    <xf numFmtId="4" fontId="19" fillId="0" borderId="0" xfId="0" applyNumberFormat="1" applyFont="1"/>
    <xf numFmtId="3" fontId="9" fillId="2" borderId="4" xfId="1" applyNumberFormat="1" applyFont="1" applyFill="1" applyBorder="1" applyAlignment="1">
      <alignment horizontal="center" vertical="center"/>
    </xf>
    <xf numFmtId="2" fontId="4" fillId="3" borderId="20" xfId="0" applyNumberFormat="1" applyFont="1" applyFill="1" applyBorder="1" applyAlignment="1">
      <alignment horizontal="center" vertical="center" wrapText="1"/>
    </xf>
    <xf numFmtId="2" fontId="5" fillId="4" borderId="21" xfId="0" applyNumberFormat="1" applyFont="1" applyFill="1" applyBorder="1" applyAlignment="1">
      <alignment horizontal="center" vertical="center" wrapText="1"/>
    </xf>
    <xf numFmtId="4" fontId="5" fillId="4" borderId="17" xfId="0" applyNumberFormat="1" applyFont="1" applyFill="1" applyBorder="1" applyAlignment="1">
      <alignment horizontal="center" vertical="center" wrapText="1"/>
    </xf>
    <xf numFmtId="4" fontId="21" fillId="4" borderId="7" xfId="1" applyNumberFormat="1" applyFont="1" applyFill="1" applyBorder="1" applyAlignment="1">
      <alignment horizontal="center" vertical="center"/>
    </xf>
    <xf numFmtId="4" fontId="21" fillId="4" borderId="16" xfId="1" applyNumberFormat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" fontId="22" fillId="0" borderId="0" xfId="0" applyNumberFormat="1" applyFont="1" applyFill="1" applyAlignment="1">
      <alignment horizontal="center" vertical="center"/>
    </xf>
    <xf numFmtId="0" fontId="6" fillId="2" borderId="4" xfId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2" borderId="4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7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49" fontId="7" fillId="2" borderId="23" xfId="1" applyNumberFormat="1" applyFont="1" applyFill="1" applyBorder="1" applyAlignment="1">
      <alignment vertical="center" textRotation="90" wrapText="1"/>
    </xf>
    <xf numFmtId="4" fontId="4" fillId="3" borderId="20" xfId="0" applyNumberFormat="1" applyFont="1" applyFill="1" applyBorder="1" applyAlignment="1">
      <alignment horizontal="center" vertical="center" wrapText="1"/>
    </xf>
    <xf numFmtId="4" fontId="5" fillId="4" borderId="21" xfId="0" applyNumberFormat="1" applyFont="1" applyFill="1" applyBorder="1" applyAlignment="1">
      <alignment horizontal="center" vertical="center" wrapText="1"/>
    </xf>
    <xf numFmtId="4" fontId="5" fillId="4" borderId="25" xfId="0" applyNumberFormat="1" applyFont="1" applyFill="1" applyBorder="1" applyAlignment="1">
      <alignment horizontal="center" vertical="center" wrapText="1"/>
    </xf>
    <xf numFmtId="0" fontId="4" fillId="3" borderId="10" xfId="0" applyNumberFormat="1" applyFont="1" applyFill="1" applyBorder="1" applyAlignment="1">
      <alignment horizontal="center" vertical="center" wrapText="1"/>
    </xf>
    <xf numFmtId="0" fontId="5" fillId="4" borderId="11" xfId="0" applyNumberFormat="1" applyFont="1" applyFill="1" applyBorder="1" applyAlignment="1">
      <alignment horizontal="center" vertical="center" wrapText="1"/>
    </xf>
    <xf numFmtId="4" fontId="4" fillId="3" borderId="16" xfId="0" applyNumberFormat="1" applyFont="1" applyFill="1" applyBorder="1" applyAlignment="1">
      <alignment horizontal="center" vertical="center" wrapText="1"/>
    </xf>
    <xf numFmtId="49" fontId="7" fillId="2" borderId="29" xfId="1" applyNumberFormat="1" applyFont="1" applyFill="1" applyBorder="1" applyAlignment="1">
      <alignment vertical="center" textRotation="90" wrapText="1"/>
    </xf>
    <xf numFmtId="0" fontId="6" fillId="2" borderId="30" xfId="0" applyFont="1" applyFill="1" applyBorder="1" applyAlignment="1">
      <alignment horizontal="left" vertical="center" wrapText="1"/>
    </xf>
    <xf numFmtId="0" fontId="6" fillId="2" borderId="31" xfId="1" applyFont="1" applyFill="1" applyBorder="1" applyAlignment="1">
      <alignment horizontal="left" vertical="center" wrapText="1"/>
    </xf>
    <xf numFmtId="4" fontId="4" fillId="5" borderId="10" xfId="0" applyNumberFormat="1" applyFont="1" applyFill="1" applyBorder="1" applyAlignment="1">
      <alignment horizontal="center" vertical="center" wrapText="1"/>
    </xf>
    <xf numFmtId="4" fontId="5" fillId="5" borderId="11" xfId="0" applyNumberFormat="1" applyFont="1" applyFill="1" applyBorder="1" applyAlignment="1">
      <alignment horizontal="center" vertical="center" wrapText="1"/>
    </xf>
    <xf numFmtId="0" fontId="9" fillId="2" borderId="15" xfId="1" applyFont="1" applyFill="1" applyBorder="1" applyAlignment="1">
      <alignment horizontal="center" vertical="center"/>
    </xf>
    <xf numFmtId="2" fontId="9" fillId="5" borderId="15" xfId="1" applyNumberFormat="1" applyFont="1" applyFill="1" applyBorder="1" applyAlignment="1">
      <alignment horizontal="center" vertical="center"/>
    </xf>
    <xf numFmtId="4" fontId="9" fillId="5" borderId="25" xfId="1" applyNumberFormat="1" applyFont="1" applyFill="1" applyBorder="1" applyAlignment="1">
      <alignment horizontal="center" vertical="center"/>
    </xf>
    <xf numFmtId="0" fontId="6" fillId="2" borderId="27" xfId="1" applyFont="1" applyFill="1" applyBorder="1" applyAlignment="1">
      <alignment horizontal="left" vertical="center" wrapText="1"/>
    </xf>
    <xf numFmtId="2" fontId="9" fillId="5" borderId="6" xfId="1" applyNumberFormat="1" applyFont="1" applyFill="1" applyBorder="1" applyAlignment="1">
      <alignment horizontal="center" vertical="center"/>
    </xf>
    <xf numFmtId="2" fontId="9" fillId="5" borderId="20" xfId="1" applyNumberFormat="1" applyFont="1" applyFill="1" applyBorder="1" applyAlignment="1">
      <alignment horizontal="center" vertical="center"/>
    </xf>
    <xf numFmtId="4" fontId="9" fillId="5" borderId="21" xfId="1" applyNumberFormat="1" applyFont="1" applyFill="1" applyBorder="1" applyAlignment="1">
      <alignment horizontal="center" vertical="center"/>
    </xf>
    <xf numFmtId="4" fontId="21" fillId="4" borderId="15" xfId="1" applyNumberFormat="1" applyFont="1" applyFill="1" applyBorder="1" applyAlignment="1">
      <alignment horizontal="center" vertical="center"/>
    </xf>
    <xf numFmtId="2" fontId="9" fillId="4" borderId="1" xfId="1" applyNumberFormat="1" applyFont="1" applyFill="1" applyBorder="1" applyAlignment="1">
      <alignment horizontal="center" vertical="center"/>
    </xf>
    <xf numFmtId="2" fontId="9" fillId="4" borderId="10" xfId="1" applyNumberFormat="1" applyFont="1" applyFill="1" applyBorder="1" applyAlignment="1">
      <alignment horizontal="center" vertical="center"/>
    </xf>
    <xf numFmtId="4" fontId="9" fillId="4" borderId="11" xfId="1" applyNumberFormat="1" applyFont="1" applyFill="1" applyBorder="1" applyAlignment="1">
      <alignment horizontal="center" vertical="center"/>
    </xf>
    <xf numFmtId="0" fontId="13" fillId="0" borderId="0" xfId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center" wrapText="1"/>
    </xf>
    <xf numFmtId="3" fontId="9" fillId="2" borderId="3" xfId="1" applyNumberFormat="1" applyFont="1" applyFill="1" applyBorder="1" applyAlignment="1">
      <alignment horizontal="center" vertical="center"/>
    </xf>
    <xf numFmtId="4" fontId="10" fillId="2" borderId="20" xfId="0" applyNumberFormat="1" applyFont="1" applyFill="1" applyBorder="1" applyAlignment="1">
      <alignment horizontal="center" vertical="center" wrapText="1"/>
    </xf>
    <xf numFmtId="3" fontId="10" fillId="2" borderId="20" xfId="0" applyNumberFormat="1" applyFont="1" applyFill="1" applyBorder="1" applyAlignment="1">
      <alignment horizontal="center" vertical="center" wrapText="1"/>
    </xf>
    <xf numFmtId="4" fontId="20" fillId="5" borderId="1" xfId="0" applyNumberFormat="1" applyFont="1" applyFill="1" applyBorder="1" applyAlignment="1">
      <alignment horizontal="center" vertical="center"/>
    </xf>
    <xf numFmtId="4" fontId="20" fillId="5" borderId="10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4" fontId="20" fillId="2" borderId="4" xfId="0" applyNumberFormat="1" applyFont="1" applyFill="1" applyBorder="1" applyAlignment="1">
      <alignment horizontal="center" vertical="center"/>
    </xf>
    <xf numFmtId="4" fontId="20" fillId="2" borderId="3" xfId="0" applyNumberFormat="1" applyFont="1" applyFill="1" applyBorder="1" applyAlignment="1">
      <alignment horizontal="center" vertical="center"/>
    </xf>
    <xf numFmtId="3" fontId="20" fillId="2" borderId="4" xfId="0" applyNumberFormat="1" applyFont="1" applyFill="1" applyBorder="1" applyAlignment="1">
      <alignment horizontal="center" vertical="center"/>
    </xf>
    <xf numFmtId="3" fontId="20" fillId="2" borderId="3" xfId="0" applyNumberFormat="1" applyFont="1" applyFill="1" applyBorder="1" applyAlignment="1">
      <alignment horizontal="center" vertical="center"/>
    </xf>
    <xf numFmtId="4" fontId="20" fillId="2" borderId="6" xfId="0" applyNumberFormat="1" applyFont="1" applyFill="1" applyBorder="1" applyAlignment="1">
      <alignment horizontal="center" vertical="center"/>
    </xf>
    <xf numFmtId="4" fontId="20" fillId="2" borderId="20" xfId="0" applyNumberFormat="1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/>
    </xf>
    <xf numFmtId="4" fontId="20" fillId="2" borderId="7" xfId="0" applyNumberFormat="1" applyFont="1" applyFill="1" applyBorder="1" applyAlignment="1">
      <alignment horizontal="center" vertical="center"/>
    </xf>
    <xf numFmtId="4" fontId="20" fillId="2" borderId="16" xfId="0" applyNumberFormat="1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49" fontId="7" fillId="2" borderId="9" xfId="1" applyNumberFormat="1" applyFont="1" applyFill="1" applyBorder="1" applyAlignment="1">
      <alignment horizontal="center" vertical="center" wrapText="1"/>
    </xf>
    <xf numFmtId="49" fontId="7" fillId="2" borderId="32" xfId="1" applyNumberFormat="1" applyFont="1" applyFill="1" applyBorder="1" applyAlignment="1">
      <alignment horizontal="center" vertical="center" wrapText="1"/>
    </xf>
    <xf numFmtId="49" fontId="7" fillId="2" borderId="12" xfId="1" applyNumberFormat="1" applyFont="1" applyFill="1" applyBorder="1" applyAlignment="1">
      <alignment horizontal="center" vertical="center" wrapText="1"/>
    </xf>
    <xf numFmtId="49" fontId="7" fillId="2" borderId="13" xfId="1" applyNumberFormat="1" applyFont="1" applyFill="1" applyBorder="1" applyAlignment="1">
      <alignment horizontal="center" vertical="center" wrapText="1"/>
    </xf>
    <xf numFmtId="49" fontId="7" fillId="2" borderId="19" xfId="1" applyNumberFormat="1" applyFont="1" applyFill="1" applyBorder="1" applyAlignment="1">
      <alignment horizontal="center" vertical="center" wrapText="1"/>
    </xf>
    <xf numFmtId="49" fontId="7" fillId="2" borderId="22" xfId="1" applyNumberFormat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left" vertical="center" wrapText="1"/>
    </xf>
    <xf numFmtId="0" fontId="2" fillId="2" borderId="15" xfId="1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49" fontId="23" fillId="2" borderId="4" xfId="1" applyNumberFormat="1" applyFont="1" applyFill="1" applyBorder="1" applyAlignment="1">
      <alignment horizontal="center" vertical="center" textRotation="90" wrapText="1"/>
    </xf>
    <xf numFmtId="49" fontId="7" fillId="2" borderId="9" xfId="1" applyNumberFormat="1" applyFont="1" applyFill="1" applyBorder="1" applyAlignment="1">
      <alignment horizontal="center" vertical="center" textRotation="90" wrapText="1"/>
    </xf>
    <xf numFmtId="49" fontId="7" fillId="2" borderId="12" xfId="1" applyNumberFormat="1" applyFont="1" applyFill="1" applyBorder="1" applyAlignment="1">
      <alignment horizontal="center" vertical="center" textRotation="90" wrapText="1"/>
    </xf>
    <xf numFmtId="49" fontId="7" fillId="2" borderId="18" xfId="1" applyNumberFormat="1" applyFont="1" applyFill="1" applyBorder="1" applyAlignment="1">
      <alignment horizontal="center" vertical="center" textRotation="90" wrapText="1"/>
    </xf>
    <xf numFmtId="49" fontId="7" fillId="2" borderId="2" xfId="1" applyNumberFormat="1" applyFont="1" applyFill="1" applyBorder="1" applyAlignment="1">
      <alignment horizontal="center" vertical="center" textRotation="90" wrapText="1"/>
    </xf>
    <xf numFmtId="49" fontId="7" fillId="2" borderId="5" xfId="1" applyNumberFormat="1" applyFont="1" applyFill="1" applyBorder="1" applyAlignment="1">
      <alignment horizontal="center" vertical="center" textRotation="90" wrapText="1"/>
    </xf>
    <xf numFmtId="49" fontId="7" fillId="2" borderId="15" xfId="1" applyNumberFormat="1" applyFont="1" applyFill="1" applyBorder="1" applyAlignment="1">
      <alignment horizontal="center" vertical="center" textRotation="90" wrapText="1"/>
    </xf>
    <xf numFmtId="49" fontId="7" fillId="6" borderId="9" xfId="1" applyNumberFormat="1" applyFont="1" applyFill="1" applyBorder="1" applyAlignment="1">
      <alignment horizontal="center" vertical="center" textRotation="90" wrapText="1"/>
    </xf>
    <xf numFmtId="49" fontId="7" fillId="6" borderId="12" xfId="1" applyNumberFormat="1" applyFont="1" applyFill="1" applyBorder="1" applyAlignment="1">
      <alignment horizontal="center" vertical="center" textRotation="90" wrapText="1"/>
    </xf>
    <xf numFmtId="49" fontId="7" fillId="6" borderId="18" xfId="1" applyNumberFormat="1" applyFont="1" applyFill="1" applyBorder="1" applyAlignment="1">
      <alignment horizontal="center" vertical="center" textRotation="90" wrapText="1"/>
    </xf>
    <xf numFmtId="0" fontId="18" fillId="0" borderId="0" xfId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49" fontId="23" fillId="2" borderId="3" xfId="1" applyNumberFormat="1" applyFont="1" applyFill="1" applyBorder="1" applyAlignment="1">
      <alignment horizontal="center" vertical="center" textRotation="90" wrapText="1"/>
    </xf>
    <xf numFmtId="0" fontId="11" fillId="2" borderId="26" xfId="0" applyFont="1" applyFill="1" applyBorder="1" applyAlignment="1">
      <alignment horizontal="left" vertical="center" wrapText="1"/>
    </xf>
    <xf numFmtId="0" fontId="11" fillId="2" borderId="24" xfId="0" applyFont="1" applyFill="1" applyBorder="1" applyAlignment="1">
      <alignment horizontal="left" vertical="center" wrapText="1"/>
    </xf>
    <xf numFmtId="0" fontId="11" fillId="2" borderId="27" xfId="0" applyFont="1" applyFill="1" applyBorder="1" applyAlignment="1">
      <alignment horizontal="left" vertical="center" wrapText="1"/>
    </xf>
    <xf numFmtId="0" fontId="11" fillId="2" borderId="28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_Лист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13"/>
  <sheetViews>
    <sheetView tabSelected="1" view="pageBreakPreview" zoomScale="85" zoomScaleNormal="85" zoomScaleSheetLayoutView="85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G9" sqref="G9"/>
    </sheetView>
  </sheetViews>
  <sheetFormatPr defaultRowHeight="15" x14ac:dyDescent="0.25"/>
  <cols>
    <col min="1" max="1" width="7.42578125" style="4" customWidth="1"/>
    <col min="2" max="2" width="17.5703125" style="4" customWidth="1"/>
    <col min="3" max="3" width="101" style="4" customWidth="1"/>
    <col min="4" max="4" width="7.28515625" style="4" customWidth="1"/>
    <col min="5" max="5" width="12.28515625" style="4" customWidth="1"/>
    <col min="6" max="6" width="12.7109375" style="4" customWidth="1"/>
    <col min="7" max="7" width="10.7109375" style="4" customWidth="1"/>
    <col min="8" max="9" width="9.7109375" style="4" customWidth="1"/>
    <col min="10" max="10" width="13.7109375" style="4" customWidth="1"/>
    <col min="11" max="11" width="18.7109375" style="21" customWidth="1"/>
    <col min="12" max="12" width="13.28515625" style="21" bestFit="1" customWidth="1"/>
    <col min="13" max="13" width="11.42578125" style="21" bestFit="1" customWidth="1"/>
    <col min="14" max="15" width="11.42578125" style="21" customWidth="1"/>
    <col min="16" max="16" width="15.28515625" style="21" customWidth="1"/>
    <col min="17" max="20" width="9.140625" style="21"/>
    <col min="21" max="253" width="9.140625" style="4"/>
    <col min="254" max="254" width="7.42578125" style="4" customWidth="1"/>
    <col min="255" max="255" width="9" style="4" customWidth="1"/>
    <col min="256" max="256" width="112.5703125" style="4" customWidth="1"/>
    <col min="257" max="257" width="7.28515625" style="4" customWidth="1"/>
    <col min="258" max="258" width="16.28515625" style="4" customWidth="1"/>
    <col min="259" max="259" width="14.85546875" style="4" customWidth="1"/>
    <col min="260" max="260" width="18.28515625" style="4" customWidth="1"/>
    <col min="261" max="261" width="19.42578125" style="4" customWidth="1"/>
    <col min="262" max="262" width="18.28515625" style="4" customWidth="1"/>
    <col min="263" max="263" width="17.85546875" style="4" customWidth="1"/>
    <col min="264" max="264" width="17" style="4" customWidth="1"/>
    <col min="265" max="265" width="13.140625" style="4" customWidth="1"/>
    <col min="266" max="266" width="15" style="4" customWidth="1"/>
    <col min="267" max="267" width="19.28515625" style="4" customWidth="1"/>
    <col min="268" max="268" width="9.140625" style="4"/>
    <col min="269" max="269" width="10.5703125" style="4" bestFit="1" customWidth="1"/>
    <col min="270" max="270" width="13.28515625" style="4" bestFit="1" customWidth="1"/>
    <col min="271" max="509" width="9.140625" style="4"/>
    <col min="510" max="510" width="7.42578125" style="4" customWidth="1"/>
    <col min="511" max="511" width="9" style="4" customWidth="1"/>
    <col min="512" max="512" width="112.5703125" style="4" customWidth="1"/>
    <col min="513" max="513" width="7.28515625" style="4" customWidth="1"/>
    <col min="514" max="514" width="16.28515625" style="4" customWidth="1"/>
    <col min="515" max="515" width="14.85546875" style="4" customWidth="1"/>
    <col min="516" max="516" width="18.28515625" style="4" customWidth="1"/>
    <col min="517" max="517" width="19.42578125" style="4" customWidth="1"/>
    <col min="518" max="518" width="18.28515625" style="4" customWidth="1"/>
    <col min="519" max="519" width="17.85546875" style="4" customWidth="1"/>
    <col min="520" max="520" width="17" style="4" customWidth="1"/>
    <col min="521" max="521" width="13.140625" style="4" customWidth="1"/>
    <col min="522" max="522" width="15" style="4" customWidth="1"/>
    <col min="523" max="523" width="19.28515625" style="4" customWidth="1"/>
    <col min="524" max="524" width="9.140625" style="4"/>
    <col min="525" max="525" width="10.5703125" style="4" bestFit="1" customWidth="1"/>
    <col min="526" max="526" width="13.28515625" style="4" bestFit="1" customWidth="1"/>
    <col min="527" max="765" width="9.140625" style="4"/>
    <col min="766" max="766" width="7.42578125" style="4" customWidth="1"/>
    <col min="767" max="767" width="9" style="4" customWidth="1"/>
    <col min="768" max="768" width="112.5703125" style="4" customWidth="1"/>
    <col min="769" max="769" width="7.28515625" style="4" customWidth="1"/>
    <col min="770" max="770" width="16.28515625" style="4" customWidth="1"/>
    <col min="771" max="771" width="14.85546875" style="4" customWidth="1"/>
    <col min="772" max="772" width="18.28515625" style="4" customWidth="1"/>
    <col min="773" max="773" width="19.42578125" style="4" customWidth="1"/>
    <col min="774" max="774" width="18.28515625" style="4" customWidth="1"/>
    <col min="775" max="775" width="17.85546875" style="4" customWidth="1"/>
    <col min="776" max="776" width="17" style="4" customWidth="1"/>
    <col min="777" max="777" width="13.140625" style="4" customWidth="1"/>
    <col min="778" max="778" width="15" style="4" customWidth="1"/>
    <col min="779" max="779" width="19.28515625" style="4" customWidth="1"/>
    <col min="780" max="780" width="9.140625" style="4"/>
    <col min="781" max="781" width="10.5703125" style="4" bestFit="1" customWidth="1"/>
    <col min="782" max="782" width="13.28515625" style="4" bestFit="1" customWidth="1"/>
    <col min="783" max="1021" width="9.140625" style="4"/>
    <col min="1022" max="1022" width="7.42578125" style="4" customWidth="1"/>
    <col min="1023" max="1023" width="9" style="4" customWidth="1"/>
    <col min="1024" max="1024" width="112.5703125" style="4" customWidth="1"/>
    <col min="1025" max="1025" width="7.28515625" style="4" customWidth="1"/>
    <col min="1026" max="1026" width="16.28515625" style="4" customWidth="1"/>
    <col min="1027" max="1027" width="14.85546875" style="4" customWidth="1"/>
    <col min="1028" max="1028" width="18.28515625" style="4" customWidth="1"/>
    <col min="1029" max="1029" width="19.42578125" style="4" customWidth="1"/>
    <col min="1030" max="1030" width="18.28515625" style="4" customWidth="1"/>
    <col min="1031" max="1031" width="17.85546875" style="4" customWidth="1"/>
    <col min="1032" max="1032" width="17" style="4" customWidth="1"/>
    <col min="1033" max="1033" width="13.140625" style="4" customWidth="1"/>
    <col min="1034" max="1034" width="15" style="4" customWidth="1"/>
    <col min="1035" max="1035" width="19.28515625" style="4" customWidth="1"/>
    <col min="1036" max="1036" width="9.140625" style="4"/>
    <col min="1037" max="1037" width="10.5703125" style="4" bestFit="1" customWidth="1"/>
    <col min="1038" max="1038" width="13.28515625" style="4" bestFit="1" customWidth="1"/>
    <col min="1039" max="1277" width="9.140625" style="4"/>
    <col min="1278" max="1278" width="7.42578125" style="4" customWidth="1"/>
    <col min="1279" max="1279" width="9" style="4" customWidth="1"/>
    <col min="1280" max="1280" width="112.5703125" style="4" customWidth="1"/>
    <col min="1281" max="1281" width="7.28515625" style="4" customWidth="1"/>
    <col min="1282" max="1282" width="16.28515625" style="4" customWidth="1"/>
    <col min="1283" max="1283" width="14.85546875" style="4" customWidth="1"/>
    <col min="1284" max="1284" width="18.28515625" style="4" customWidth="1"/>
    <col min="1285" max="1285" width="19.42578125" style="4" customWidth="1"/>
    <col min="1286" max="1286" width="18.28515625" style="4" customWidth="1"/>
    <col min="1287" max="1287" width="17.85546875" style="4" customWidth="1"/>
    <col min="1288" max="1288" width="17" style="4" customWidth="1"/>
    <col min="1289" max="1289" width="13.140625" style="4" customWidth="1"/>
    <col min="1290" max="1290" width="15" style="4" customWidth="1"/>
    <col min="1291" max="1291" width="19.28515625" style="4" customWidth="1"/>
    <col min="1292" max="1292" width="9.140625" style="4"/>
    <col min="1293" max="1293" width="10.5703125" style="4" bestFit="1" customWidth="1"/>
    <col min="1294" max="1294" width="13.28515625" style="4" bestFit="1" customWidth="1"/>
    <col min="1295" max="1533" width="9.140625" style="4"/>
    <col min="1534" max="1534" width="7.42578125" style="4" customWidth="1"/>
    <col min="1535" max="1535" width="9" style="4" customWidth="1"/>
    <col min="1536" max="1536" width="112.5703125" style="4" customWidth="1"/>
    <col min="1537" max="1537" width="7.28515625" style="4" customWidth="1"/>
    <col min="1538" max="1538" width="16.28515625" style="4" customWidth="1"/>
    <col min="1539" max="1539" width="14.85546875" style="4" customWidth="1"/>
    <col min="1540" max="1540" width="18.28515625" style="4" customWidth="1"/>
    <col min="1541" max="1541" width="19.42578125" style="4" customWidth="1"/>
    <col min="1542" max="1542" width="18.28515625" style="4" customWidth="1"/>
    <col min="1543" max="1543" width="17.85546875" style="4" customWidth="1"/>
    <col min="1544" max="1544" width="17" style="4" customWidth="1"/>
    <col min="1545" max="1545" width="13.140625" style="4" customWidth="1"/>
    <col min="1546" max="1546" width="15" style="4" customWidth="1"/>
    <col min="1547" max="1547" width="19.28515625" style="4" customWidth="1"/>
    <col min="1548" max="1548" width="9.140625" style="4"/>
    <col min="1549" max="1549" width="10.5703125" style="4" bestFit="1" customWidth="1"/>
    <col min="1550" max="1550" width="13.28515625" style="4" bestFit="1" customWidth="1"/>
    <col min="1551" max="1789" width="9.140625" style="4"/>
    <col min="1790" max="1790" width="7.42578125" style="4" customWidth="1"/>
    <col min="1791" max="1791" width="9" style="4" customWidth="1"/>
    <col min="1792" max="1792" width="112.5703125" style="4" customWidth="1"/>
    <col min="1793" max="1793" width="7.28515625" style="4" customWidth="1"/>
    <col min="1794" max="1794" width="16.28515625" style="4" customWidth="1"/>
    <col min="1795" max="1795" width="14.85546875" style="4" customWidth="1"/>
    <col min="1796" max="1796" width="18.28515625" style="4" customWidth="1"/>
    <col min="1797" max="1797" width="19.42578125" style="4" customWidth="1"/>
    <col min="1798" max="1798" width="18.28515625" style="4" customWidth="1"/>
    <col min="1799" max="1799" width="17.85546875" style="4" customWidth="1"/>
    <col min="1800" max="1800" width="17" style="4" customWidth="1"/>
    <col min="1801" max="1801" width="13.140625" style="4" customWidth="1"/>
    <col min="1802" max="1802" width="15" style="4" customWidth="1"/>
    <col min="1803" max="1803" width="19.28515625" style="4" customWidth="1"/>
    <col min="1804" max="1804" width="9.140625" style="4"/>
    <col min="1805" max="1805" width="10.5703125" style="4" bestFit="1" customWidth="1"/>
    <col min="1806" max="1806" width="13.28515625" style="4" bestFit="1" customWidth="1"/>
    <col min="1807" max="2045" width="9.140625" style="4"/>
    <col min="2046" max="2046" width="7.42578125" style="4" customWidth="1"/>
    <col min="2047" max="2047" width="9" style="4" customWidth="1"/>
    <col min="2048" max="2048" width="112.5703125" style="4" customWidth="1"/>
    <col min="2049" max="2049" width="7.28515625" style="4" customWidth="1"/>
    <col min="2050" max="2050" width="16.28515625" style="4" customWidth="1"/>
    <col min="2051" max="2051" width="14.85546875" style="4" customWidth="1"/>
    <col min="2052" max="2052" width="18.28515625" style="4" customWidth="1"/>
    <col min="2053" max="2053" width="19.42578125" style="4" customWidth="1"/>
    <col min="2054" max="2054" width="18.28515625" style="4" customWidth="1"/>
    <col min="2055" max="2055" width="17.85546875" style="4" customWidth="1"/>
    <col min="2056" max="2056" width="17" style="4" customWidth="1"/>
    <col min="2057" max="2057" width="13.140625" style="4" customWidth="1"/>
    <col min="2058" max="2058" width="15" style="4" customWidth="1"/>
    <col min="2059" max="2059" width="19.28515625" style="4" customWidth="1"/>
    <col min="2060" max="2060" width="9.140625" style="4"/>
    <col min="2061" max="2061" width="10.5703125" style="4" bestFit="1" customWidth="1"/>
    <col min="2062" max="2062" width="13.28515625" style="4" bestFit="1" customWidth="1"/>
    <col min="2063" max="2301" width="9.140625" style="4"/>
    <col min="2302" max="2302" width="7.42578125" style="4" customWidth="1"/>
    <col min="2303" max="2303" width="9" style="4" customWidth="1"/>
    <col min="2304" max="2304" width="112.5703125" style="4" customWidth="1"/>
    <col min="2305" max="2305" width="7.28515625" style="4" customWidth="1"/>
    <col min="2306" max="2306" width="16.28515625" style="4" customWidth="1"/>
    <col min="2307" max="2307" width="14.85546875" style="4" customWidth="1"/>
    <col min="2308" max="2308" width="18.28515625" style="4" customWidth="1"/>
    <col min="2309" max="2309" width="19.42578125" style="4" customWidth="1"/>
    <col min="2310" max="2310" width="18.28515625" style="4" customWidth="1"/>
    <col min="2311" max="2311" width="17.85546875" style="4" customWidth="1"/>
    <col min="2312" max="2312" width="17" style="4" customWidth="1"/>
    <col min="2313" max="2313" width="13.140625" style="4" customWidth="1"/>
    <col min="2314" max="2314" width="15" style="4" customWidth="1"/>
    <col min="2315" max="2315" width="19.28515625" style="4" customWidth="1"/>
    <col min="2316" max="2316" width="9.140625" style="4"/>
    <col min="2317" max="2317" width="10.5703125" style="4" bestFit="1" customWidth="1"/>
    <col min="2318" max="2318" width="13.28515625" style="4" bestFit="1" customWidth="1"/>
    <col min="2319" max="2557" width="9.140625" style="4"/>
    <col min="2558" max="2558" width="7.42578125" style="4" customWidth="1"/>
    <col min="2559" max="2559" width="9" style="4" customWidth="1"/>
    <col min="2560" max="2560" width="112.5703125" style="4" customWidth="1"/>
    <col min="2561" max="2561" width="7.28515625" style="4" customWidth="1"/>
    <col min="2562" max="2562" width="16.28515625" style="4" customWidth="1"/>
    <col min="2563" max="2563" width="14.85546875" style="4" customWidth="1"/>
    <col min="2564" max="2564" width="18.28515625" style="4" customWidth="1"/>
    <col min="2565" max="2565" width="19.42578125" style="4" customWidth="1"/>
    <col min="2566" max="2566" width="18.28515625" style="4" customWidth="1"/>
    <col min="2567" max="2567" width="17.85546875" style="4" customWidth="1"/>
    <col min="2568" max="2568" width="17" style="4" customWidth="1"/>
    <col min="2569" max="2569" width="13.140625" style="4" customWidth="1"/>
    <col min="2570" max="2570" width="15" style="4" customWidth="1"/>
    <col min="2571" max="2571" width="19.28515625" style="4" customWidth="1"/>
    <col min="2572" max="2572" width="9.140625" style="4"/>
    <col min="2573" max="2573" width="10.5703125" style="4" bestFit="1" customWidth="1"/>
    <col min="2574" max="2574" width="13.28515625" style="4" bestFit="1" customWidth="1"/>
    <col min="2575" max="2813" width="9.140625" style="4"/>
    <col min="2814" max="2814" width="7.42578125" style="4" customWidth="1"/>
    <col min="2815" max="2815" width="9" style="4" customWidth="1"/>
    <col min="2816" max="2816" width="112.5703125" style="4" customWidth="1"/>
    <col min="2817" max="2817" width="7.28515625" style="4" customWidth="1"/>
    <col min="2818" max="2818" width="16.28515625" style="4" customWidth="1"/>
    <col min="2819" max="2819" width="14.85546875" style="4" customWidth="1"/>
    <col min="2820" max="2820" width="18.28515625" style="4" customWidth="1"/>
    <col min="2821" max="2821" width="19.42578125" style="4" customWidth="1"/>
    <col min="2822" max="2822" width="18.28515625" style="4" customWidth="1"/>
    <col min="2823" max="2823" width="17.85546875" style="4" customWidth="1"/>
    <col min="2824" max="2824" width="17" style="4" customWidth="1"/>
    <col min="2825" max="2825" width="13.140625" style="4" customWidth="1"/>
    <col min="2826" max="2826" width="15" style="4" customWidth="1"/>
    <col min="2827" max="2827" width="19.28515625" style="4" customWidth="1"/>
    <col min="2828" max="2828" width="9.140625" style="4"/>
    <col min="2829" max="2829" width="10.5703125" style="4" bestFit="1" customWidth="1"/>
    <col min="2830" max="2830" width="13.28515625" style="4" bestFit="1" customWidth="1"/>
    <col min="2831" max="3069" width="9.140625" style="4"/>
    <col min="3070" max="3070" width="7.42578125" style="4" customWidth="1"/>
    <col min="3071" max="3071" width="9" style="4" customWidth="1"/>
    <col min="3072" max="3072" width="112.5703125" style="4" customWidth="1"/>
    <col min="3073" max="3073" width="7.28515625" style="4" customWidth="1"/>
    <col min="3074" max="3074" width="16.28515625" style="4" customWidth="1"/>
    <col min="3075" max="3075" width="14.85546875" style="4" customWidth="1"/>
    <col min="3076" max="3076" width="18.28515625" style="4" customWidth="1"/>
    <col min="3077" max="3077" width="19.42578125" style="4" customWidth="1"/>
    <col min="3078" max="3078" width="18.28515625" style="4" customWidth="1"/>
    <col min="3079" max="3079" width="17.85546875" style="4" customWidth="1"/>
    <col min="3080" max="3080" width="17" style="4" customWidth="1"/>
    <col min="3081" max="3081" width="13.140625" style="4" customWidth="1"/>
    <col min="3082" max="3082" width="15" style="4" customWidth="1"/>
    <col min="3083" max="3083" width="19.28515625" style="4" customWidth="1"/>
    <col min="3084" max="3084" width="9.140625" style="4"/>
    <col min="3085" max="3085" width="10.5703125" style="4" bestFit="1" customWidth="1"/>
    <col min="3086" max="3086" width="13.28515625" style="4" bestFit="1" customWidth="1"/>
    <col min="3087" max="3325" width="9.140625" style="4"/>
    <col min="3326" max="3326" width="7.42578125" style="4" customWidth="1"/>
    <col min="3327" max="3327" width="9" style="4" customWidth="1"/>
    <col min="3328" max="3328" width="112.5703125" style="4" customWidth="1"/>
    <col min="3329" max="3329" width="7.28515625" style="4" customWidth="1"/>
    <col min="3330" max="3330" width="16.28515625" style="4" customWidth="1"/>
    <col min="3331" max="3331" width="14.85546875" style="4" customWidth="1"/>
    <col min="3332" max="3332" width="18.28515625" style="4" customWidth="1"/>
    <col min="3333" max="3333" width="19.42578125" style="4" customWidth="1"/>
    <col min="3334" max="3334" width="18.28515625" style="4" customWidth="1"/>
    <col min="3335" max="3335" width="17.85546875" style="4" customWidth="1"/>
    <col min="3336" max="3336" width="17" style="4" customWidth="1"/>
    <col min="3337" max="3337" width="13.140625" style="4" customWidth="1"/>
    <col min="3338" max="3338" width="15" style="4" customWidth="1"/>
    <col min="3339" max="3339" width="19.28515625" style="4" customWidth="1"/>
    <col min="3340" max="3340" width="9.140625" style="4"/>
    <col min="3341" max="3341" width="10.5703125" style="4" bestFit="1" customWidth="1"/>
    <col min="3342" max="3342" width="13.28515625" style="4" bestFit="1" customWidth="1"/>
    <col min="3343" max="3581" width="9.140625" style="4"/>
    <col min="3582" max="3582" width="7.42578125" style="4" customWidth="1"/>
    <col min="3583" max="3583" width="9" style="4" customWidth="1"/>
    <col min="3584" max="3584" width="112.5703125" style="4" customWidth="1"/>
    <col min="3585" max="3585" width="7.28515625" style="4" customWidth="1"/>
    <col min="3586" max="3586" width="16.28515625" style="4" customWidth="1"/>
    <col min="3587" max="3587" width="14.85546875" style="4" customWidth="1"/>
    <col min="3588" max="3588" width="18.28515625" style="4" customWidth="1"/>
    <col min="3589" max="3589" width="19.42578125" style="4" customWidth="1"/>
    <col min="3590" max="3590" width="18.28515625" style="4" customWidth="1"/>
    <col min="3591" max="3591" width="17.85546875" style="4" customWidth="1"/>
    <col min="3592" max="3592" width="17" style="4" customWidth="1"/>
    <col min="3593" max="3593" width="13.140625" style="4" customWidth="1"/>
    <col min="3594" max="3594" width="15" style="4" customWidth="1"/>
    <col min="3595" max="3595" width="19.28515625" style="4" customWidth="1"/>
    <col min="3596" max="3596" width="9.140625" style="4"/>
    <col min="3597" max="3597" width="10.5703125" style="4" bestFit="1" customWidth="1"/>
    <col min="3598" max="3598" width="13.28515625" style="4" bestFit="1" customWidth="1"/>
    <col min="3599" max="3837" width="9.140625" style="4"/>
    <col min="3838" max="3838" width="7.42578125" style="4" customWidth="1"/>
    <col min="3839" max="3839" width="9" style="4" customWidth="1"/>
    <col min="3840" max="3840" width="112.5703125" style="4" customWidth="1"/>
    <col min="3841" max="3841" width="7.28515625" style="4" customWidth="1"/>
    <col min="3842" max="3842" width="16.28515625" style="4" customWidth="1"/>
    <col min="3843" max="3843" width="14.85546875" style="4" customWidth="1"/>
    <col min="3844" max="3844" width="18.28515625" style="4" customWidth="1"/>
    <col min="3845" max="3845" width="19.42578125" style="4" customWidth="1"/>
    <col min="3846" max="3846" width="18.28515625" style="4" customWidth="1"/>
    <col min="3847" max="3847" width="17.85546875" style="4" customWidth="1"/>
    <col min="3848" max="3848" width="17" style="4" customWidth="1"/>
    <col min="3849" max="3849" width="13.140625" style="4" customWidth="1"/>
    <col min="3850" max="3850" width="15" style="4" customWidth="1"/>
    <col min="3851" max="3851" width="19.28515625" style="4" customWidth="1"/>
    <col min="3852" max="3852" width="9.140625" style="4"/>
    <col min="3853" max="3853" width="10.5703125" style="4" bestFit="1" customWidth="1"/>
    <col min="3854" max="3854" width="13.28515625" style="4" bestFit="1" customWidth="1"/>
    <col min="3855" max="4093" width="9.140625" style="4"/>
    <col min="4094" max="4094" width="7.42578125" style="4" customWidth="1"/>
    <col min="4095" max="4095" width="9" style="4" customWidth="1"/>
    <col min="4096" max="4096" width="112.5703125" style="4" customWidth="1"/>
    <col min="4097" max="4097" width="7.28515625" style="4" customWidth="1"/>
    <col min="4098" max="4098" width="16.28515625" style="4" customWidth="1"/>
    <col min="4099" max="4099" width="14.85546875" style="4" customWidth="1"/>
    <col min="4100" max="4100" width="18.28515625" style="4" customWidth="1"/>
    <col min="4101" max="4101" width="19.42578125" style="4" customWidth="1"/>
    <col min="4102" max="4102" width="18.28515625" style="4" customWidth="1"/>
    <col min="4103" max="4103" width="17.85546875" style="4" customWidth="1"/>
    <col min="4104" max="4104" width="17" style="4" customWidth="1"/>
    <col min="4105" max="4105" width="13.140625" style="4" customWidth="1"/>
    <col min="4106" max="4106" width="15" style="4" customWidth="1"/>
    <col min="4107" max="4107" width="19.28515625" style="4" customWidth="1"/>
    <col min="4108" max="4108" width="9.140625" style="4"/>
    <col min="4109" max="4109" width="10.5703125" style="4" bestFit="1" customWidth="1"/>
    <col min="4110" max="4110" width="13.28515625" style="4" bestFit="1" customWidth="1"/>
    <col min="4111" max="4349" width="9.140625" style="4"/>
    <col min="4350" max="4350" width="7.42578125" style="4" customWidth="1"/>
    <col min="4351" max="4351" width="9" style="4" customWidth="1"/>
    <col min="4352" max="4352" width="112.5703125" style="4" customWidth="1"/>
    <col min="4353" max="4353" width="7.28515625" style="4" customWidth="1"/>
    <col min="4354" max="4354" width="16.28515625" style="4" customWidth="1"/>
    <col min="4355" max="4355" width="14.85546875" style="4" customWidth="1"/>
    <col min="4356" max="4356" width="18.28515625" style="4" customWidth="1"/>
    <col min="4357" max="4357" width="19.42578125" style="4" customWidth="1"/>
    <col min="4358" max="4358" width="18.28515625" style="4" customWidth="1"/>
    <col min="4359" max="4359" width="17.85546875" style="4" customWidth="1"/>
    <col min="4360" max="4360" width="17" style="4" customWidth="1"/>
    <col min="4361" max="4361" width="13.140625" style="4" customWidth="1"/>
    <col min="4362" max="4362" width="15" style="4" customWidth="1"/>
    <col min="4363" max="4363" width="19.28515625" style="4" customWidth="1"/>
    <col min="4364" max="4364" width="9.140625" style="4"/>
    <col min="4365" max="4365" width="10.5703125" style="4" bestFit="1" customWidth="1"/>
    <col min="4366" max="4366" width="13.28515625" style="4" bestFit="1" customWidth="1"/>
    <col min="4367" max="4605" width="9.140625" style="4"/>
    <col min="4606" max="4606" width="7.42578125" style="4" customWidth="1"/>
    <col min="4607" max="4607" width="9" style="4" customWidth="1"/>
    <col min="4608" max="4608" width="112.5703125" style="4" customWidth="1"/>
    <col min="4609" max="4609" width="7.28515625" style="4" customWidth="1"/>
    <col min="4610" max="4610" width="16.28515625" style="4" customWidth="1"/>
    <col min="4611" max="4611" width="14.85546875" style="4" customWidth="1"/>
    <col min="4612" max="4612" width="18.28515625" style="4" customWidth="1"/>
    <col min="4613" max="4613" width="19.42578125" style="4" customWidth="1"/>
    <col min="4614" max="4614" width="18.28515625" style="4" customWidth="1"/>
    <col min="4615" max="4615" width="17.85546875" style="4" customWidth="1"/>
    <col min="4616" max="4616" width="17" style="4" customWidth="1"/>
    <col min="4617" max="4617" width="13.140625" style="4" customWidth="1"/>
    <col min="4618" max="4618" width="15" style="4" customWidth="1"/>
    <col min="4619" max="4619" width="19.28515625" style="4" customWidth="1"/>
    <col min="4620" max="4620" width="9.140625" style="4"/>
    <col min="4621" max="4621" width="10.5703125" style="4" bestFit="1" customWidth="1"/>
    <col min="4622" max="4622" width="13.28515625" style="4" bestFit="1" customWidth="1"/>
    <col min="4623" max="4861" width="9.140625" style="4"/>
    <col min="4862" max="4862" width="7.42578125" style="4" customWidth="1"/>
    <col min="4863" max="4863" width="9" style="4" customWidth="1"/>
    <col min="4864" max="4864" width="112.5703125" style="4" customWidth="1"/>
    <col min="4865" max="4865" width="7.28515625" style="4" customWidth="1"/>
    <col min="4866" max="4866" width="16.28515625" style="4" customWidth="1"/>
    <col min="4867" max="4867" width="14.85546875" style="4" customWidth="1"/>
    <col min="4868" max="4868" width="18.28515625" style="4" customWidth="1"/>
    <col min="4869" max="4869" width="19.42578125" style="4" customWidth="1"/>
    <col min="4870" max="4870" width="18.28515625" style="4" customWidth="1"/>
    <col min="4871" max="4871" width="17.85546875" style="4" customWidth="1"/>
    <col min="4872" max="4872" width="17" style="4" customWidth="1"/>
    <col min="4873" max="4873" width="13.140625" style="4" customWidth="1"/>
    <col min="4874" max="4874" width="15" style="4" customWidth="1"/>
    <col min="4875" max="4875" width="19.28515625" style="4" customWidth="1"/>
    <col min="4876" max="4876" width="9.140625" style="4"/>
    <col min="4877" max="4877" width="10.5703125" style="4" bestFit="1" customWidth="1"/>
    <col min="4878" max="4878" width="13.28515625" style="4" bestFit="1" customWidth="1"/>
    <col min="4879" max="5117" width="9.140625" style="4"/>
    <col min="5118" max="5118" width="7.42578125" style="4" customWidth="1"/>
    <col min="5119" max="5119" width="9" style="4" customWidth="1"/>
    <col min="5120" max="5120" width="112.5703125" style="4" customWidth="1"/>
    <col min="5121" max="5121" width="7.28515625" style="4" customWidth="1"/>
    <col min="5122" max="5122" width="16.28515625" style="4" customWidth="1"/>
    <col min="5123" max="5123" width="14.85546875" style="4" customWidth="1"/>
    <col min="5124" max="5124" width="18.28515625" style="4" customWidth="1"/>
    <col min="5125" max="5125" width="19.42578125" style="4" customWidth="1"/>
    <col min="5126" max="5126" width="18.28515625" style="4" customWidth="1"/>
    <col min="5127" max="5127" width="17.85546875" style="4" customWidth="1"/>
    <col min="5128" max="5128" width="17" style="4" customWidth="1"/>
    <col min="5129" max="5129" width="13.140625" style="4" customWidth="1"/>
    <col min="5130" max="5130" width="15" style="4" customWidth="1"/>
    <col min="5131" max="5131" width="19.28515625" style="4" customWidth="1"/>
    <col min="5132" max="5132" width="9.140625" style="4"/>
    <col min="5133" max="5133" width="10.5703125" style="4" bestFit="1" customWidth="1"/>
    <col min="5134" max="5134" width="13.28515625" style="4" bestFit="1" customWidth="1"/>
    <col min="5135" max="5373" width="9.140625" style="4"/>
    <col min="5374" max="5374" width="7.42578125" style="4" customWidth="1"/>
    <col min="5375" max="5375" width="9" style="4" customWidth="1"/>
    <col min="5376" max="5376" width="112.5703125" style="4" customWidth="1"/>
    <col min="5377" max="5377" width="7.28515625" style="4" customWidth="1"/>
    <col min="5378" max="5378" width="16.28515625" style="4" customWidth="1"/>
    <col min="5379" max="5379" width="14.85546875" style="4" customWidth="1"/>
    <col min="5380" max="5380" width="18.28515625" style="4" customWidth="1"/>
    <col min="5381" max="5381" width="19.42578125" style="4" customWidth="1"/>
    <col min="5382" max="5382" width="18.28515625" style="4" customWidth="1"/>
    <col min="5383" max="5383" width="17.85546875" style="4" customWidth="1"/>
    <col min="5384" max="5384" width="17" style="4" customWidth="1"/>
    <col min="5385" max="5385" width="13.140625" style="4" customWidth="1"/>
    <col min="5386" max="5386" width="15" style="4" customWidth="1"/>
    <col min="5387" max="5387" width="19.28515625" style="4" customWidth="1"/>
    <col min="5388" max="5388" width="9.140625" style="4"/>
    <col min="5389" max="5389" width="10.5703125" style="4" bestFit="1" customWidth="1"/>
    <col min="5390" max="5390" width="13.28515625" style="4" bestFit="1" customWidth="1"/>
    <col min="5391" max="5629" width="9.140625" style="4"/>
    <col min="5630" max="5630" width="7.42578125" style="4" customWidth="1"/>
    <col min="5631" max="5631" width="9" style="4" customWidth="1"/>
    <col min="5632" max="5632" width="112.5703125" style="4" customWidth="1"/>
    <col min="5633" max="5633" width="7.28515625" style="4" customWidth="1"/>
    <col min="5634" max="5634" width="16.28515625" style="4" customWidth="1"/>
    <col min="5635" max="5635" width="14.85546875" style="4" customWidth="1"/>
    <col min="5636" max="5636" width="18.28515625" style="4" customWidth="1"/>
    <col min="5637" max="5637" width="19.42578125" style="4" customWidth="1"/>
    <col min="5638" max="5638" width="18.28515625" style="4" customWidth="1"/>
    <col min="5639" max="5639" width="17.85546875" style="4" customWidth="1"/>
    <col min="5640" max="5640" width="17" style="4" customWidth="1"/>
    <col min="5641" max="5641" width="13.140625" style="4" customWidth="1"/>
    <col min="5642" max="5642" width="15" style="4" customWidth="1"/>
    <col min="5643" max="5643" width="19.28515625" style="4" customWidth="1"/>
    <col min="5644" max="5644" width="9.140625" style="4"/>
    <col min="5645" max="5645" width="10.5703125" style="4" bestFit="1" customWidth="1"/>
    <col min="5646" max="5646" width="13.28515625" style="4" bestFit="1" customWidth="1"/>
    <col min="5647" max="5885" width="9.140625" style="4"/>
    <col min="5886" max="5886" width="7.42578125" style="4" customWidth="1"/>
    <col min="5887" max="5887" width="9" style="4" customWidth="1"/>
    <col min="5888" max="5888" width="112.5703125" style="4" customWidth="1"/>
    <col min="5889" max="5889" width="7.28515625" style="4" customWidth="1"/>
    <col min="5890" max="5890" width="16.28515625" style="4" customWidth="1"/>
    <col min="5891" max="5891" width="14.85546875" style="4" customWidth="1"/>
    <col min="5892" max="5892" width="18.28515625" style="4" customWidth="1"/>
    <col min="5893" max="5893" width="19.42578125" style="4" customWidth="1"/>
    <col min="5894" max="5894" width="18.28515625" style="4" customWidth="1"/>
    <col min="5895" max="5895" width="17.85546875" style="4" customWidth="1"/>
    <col min="5896" max="5896" width="17" style="4" customWidth="1"/>
    <col min="5897" max="5897" width="13.140625" style="4" customWidth="1"/>
    <col min="5898" max="5898" width="15" style="4" customWidth="1"/>
    <col min="5899" max="5899" width="19.28515625" style="4" customWidth="1"/>
    <col min="5900" max="5900" width="9.140625" style="4"/>
    <col min="5901" max="5901" width="10.5703125" style="4" bestFit="1" customWidth="1"/>
    <col min="5902" max="5902" width="13.28515625" style="4" bestFit="1" customWidth="1"/>
    <col min="5903" max="6141" width="9.140625" style="4"/>
    <col min="6142" max="6142" width="7.42578125" style="4" customWidth="1"/>
    <col min="6143" max="6143" width="9" style="4" customWidth="1"/>
    <col min="6144" max="6144" width="112.5703125" style="4" customWidth="1"/>
    <col min="6145" max="6145" width="7.28515625" style="4" customWidth="1"/>
    <col min="6146" max="6146" width="16.28515625" style="4" customWidth="1"/>
    <col min="6147" max="6147" width="14.85546875" style="4" customWidth="1"/>
    <col min="6148" max="6148" width="18.28515625" style="4" customWidth="1"/>
    <col min="6149" max="6149" width="19.42578125" style="4" customWidth="1"/>
    <col min="6150" max="6150" width="18.28515625" style="4" customWidth="1"/>
    <col min="6151" max="6151" width="17.85546875" style="4" customWidth="1"/>
    <col min="6152" max="6152" width="17" style="4" customWidth="1"/>
    <col min="6153" max="6153" width="13.140625" style="4" customWidth="1"/>
    <col min="6154" max="6154" width="15" style="4" customWidth="1"/>
    <col min="6155" max="6155" width="19.28515625" style="4" customWidth="1"/>
    <col min="6156" max="6156" width="9.140625" style="4"/>
    <col min="6157" max="6157" width="10.5703125" style="4" bestFit="1" customWidth="1"/>
    <col min="6158" max="6158" width="13.28515625" style="4" bestFit="1" customWidth="1"/>
    <col min="6159" max="6397" width="9.140625" style="4"/>
    <col min="6398" max="6398" width="7.42578125" style="4" customWidth="1"/>
    <col min="6399" max="6399" width="9" style="4" customWidth="1"/>
    <col min="6400" max="6400" width="112.5703125" style="4" customWidth="1"/>
    <col min="6401" max="6401" width="7.28515625" style="4" customWidth="1"/>
    <col min="6402" max="6402" width="16.28515625" style="4" customWidth="1"/>
    <col min="6403" max="6403" width="14.85546875" style="4" customWidth="1"/>
    <col min="6404" max="6404" width="18.28515625" style="4" customWidth="1"/>
    <col min="6405" max="6405" width="19.42578125" style="4" customWidth="1"/>
    <col min="6406" max="6406" width="18.28515625" style="4" customWidth="1"/>
    <col min="6407" max="6407" width="17.85546875" style="4" customWidth="1"/>
    <col min="6408" max="6408" width="17" style="4" customWidth="1"/>
    <col min="6409" max="6409" width="13.140625" style="4" customWidth="1"/>
    <col min="6410" max="6410" width="15" style="4" customWidth="1"/>
    <col min="6411" max="6411" width="19.28515625" style="4" customWidth="1"/>
    <col min="6412" max="6412" width="9.140625" style="4"/>
    <col min="6413" max="6413" width="10.5703125" style="4" bestFit="1" customWidth="1"/>
    <col min="6414" max="6414" width="13.28515625" style="4" bestFit="1" customWidth="1"/>
    <col min="6415" max="6653" width="9.140625" style="4"/>
    <col min="6654" max="6654" width="7.42578125" style="4" customWidth="1"/>
    <col min="6655" max="6655" width="9" style="4" customWidth="1"/>
    <col min="6656" max="6656" width="112.5703125" style="4" customWidth="1"/>
    <col min="6657" max="6657" width="7.28515625" style="4" customWidth="1"/>
    <col min="6658" max="6658" width="16.28515625" style="4" customWidth="1"/>
    <col min="6659" max="6659" width="14.85546875" style="4" customWidth="1"/>
    <col min="6660" max="6660" width="18.28515625" style="4" customWidth="1"/>
    <col min="6661" max="6661" width="19.42578125" style="4" customWidth="1"/>
    <col min="6662" max="6662" width="18.28515625" style="4" customWidth="1"/>
    <col min="6663" max="6663" width="17.85546875" style="4" customWidth="1"/>
    <col min="6664" max="6664" width="17" style="4" customWidth="1"/>
    <col min="6665" max="6665" width="13.140625" style="4" customWidth="1"/>
    <col min="6666" max="6666" width="15" style="4" customWidth="1"/>
    <col min="6667" max="6667" width="19.28515625" style="4" customWidth="1"/>
    <col min="6668" max="6668" width="9.140625" style="4"/>
    <col min="6669" max="6669" width="10.5703125" style="4" bestFit="1" customWidth="1"/>
    <col min="6670" max="6670" width="13.28515625" style="4" bestFit="1" customWidth="1"/>
    <col min="6671" max="6909" width="9.140625" style="4"/>
    <col min="6910" max="6910" width="7.42578125" style="4" customWidth="1"/>
    <col min="6911" max="6911" width="9" style="4" customWidth="1"/>
    <col min="6912" max="6912" width="112.5703125" style="4" customWidth="1"/>
    <col min="6913" max="6913" width="7.28515625" style="4" customWidth="1"/>
    <col min="6914" max="6914" width="16.28515625" style="4" customWidth="1"/>
    <col min="6915" max="6915" width="14.85546875" style="4" customWidth="1"/>
    <col min="6916" max="6916" width="18.28515625" style="4" customWidth="1"/>
    <col min="6917" max="6917" width="19.42578125" style="4" customWidth="1"/>
    <col min="6918" max="6918" width="18.28515625" style="4" customWidth="1"/>
    <col min="6919" max="6919" width="17.85546875" style="4" customWidth="1"/>
    <col min="6920" max="6920" width="17" style="4" customWidth="1"/>
    <col min="6921" max="6921" width="13.140625" style="4" customWidth="1"/>
    <col min="6922" max="6922" width="15" style="4" customWidth="1"/>
    <col min="6923" max="6923" width="19.28515625" style="4" customWidth="1"/>
    <col min="6924" max="6924" width="9.140625" style="4"/>
    <col min="6925" max="6925" width="10.5703125" style="4" bestFit="1" customWidth="1"/>
    <col min="6926" max="6926" width="13.28515625" style="4" bestFit="1" customWidth="1"/>
    <col min="6927" max="7165" width="9.140625" style="4"/>
    <col min="7166" max="7166" width="7.42578125" style="4" customWidth="1"/>
    <col min="7167" max="7167" width="9" style="4" customWidth="1"/>
    <col min="7168" max="7168" width="112.5703125" style="4" customWidth="1"/>
    <col min="7169" max="7169" width="7.28515625" style="4" customWidth="1"/>
    <col min="7170" max="7170" width="16.28515625" style="4" customWidth="1"/>
    <col min="7171" max="7171" width="14.85546875" style="4" customWidth="1"/>
    <col min="7172" max="7172" width="18.28515625" style="4" customWidth="1"/>
    <col min="7173" max="7173" width="19.42578125" style="4" customWidth="1"/>
    <col min="7174" max="7174" width="18.28515625" style="4" customWidth="1"/>
    <col min="7175" max="7175" width="17.85546875" style="4" customWidth="1"/>
    <col min="7176" max="7176" width="17" style="4" customWidth="1"/>
    <col min="7177" max="7177" width="13.140625" style="4" customWidth="1"/>
    <col min="7178" max="7178" width="15" style="4" customWidth="1"/>
    <col min="7179" max="7179" width="19.28515625" style="4" customWidth="1"/>
    <col min="7180" max="7180" width="9.140625" style="4"/>
    <col min="7181" max="7181" width="10.5703125" style="4" bestFit="1" customWidth="1"/>
    <col min="7182" max="7182" width="13.28515625" style="4" bestFit="1" customWidth="1"/>
    <col min="7183" max="7421" width="9.140625" style="4"/>
    <col min="7422" max="7422" width="7.42578125" style="4" customWidth="1"/>
    <col min="7423" max="7423" width="9" style="4" customWidth="1"/>
    <col min="7424" max="7424" width="112.5703125" style="4" customWidth="1"/>
    <col min="7425" max="7425" width="7.28515625" style="4" customWidth="1"/>
    <col min="7426" max="7426" width="16.28515625" style="4" customWidth="1"/>
    <col min="7427" max="7427" width="14.85546875" style="4" customWidth="1"/>
    <col min="7428" max="7428" width="18.28515625" style="4" customWidth="1"/>
    <col min="7429" max="7429" width="19.42578125" style="4" customWidth="1"/>
    <col min="7430" max="7430" width="18.28515625" style="4" customWidth="1"/>
    <col min="7431" max="7431" width="17.85546875" style="4" customWidth="1"/>
    <col min="7432" max="7432" width="17" style="4" customWidth="1"/>
    <col min="7433" max="7433" width="13.140625" style="4" customWidth="1"/>
    <col min="7434" max="7434" width="15" style="4" customWidth="1"/>
    <col min="7435" max="7435" width="19.28515625" style="4" customWidth="1"/>
    <col min="7436" max="7436" width="9.140625" style="4"/>
    <col min="7437" max="7437" width="10.5703125" style="4" bestFit="1" customWidth="1"/>
    <col min="7438" max="7438" width="13.28515625" style="4" bestFit="1" customWidth="1"/>
    <col min="7439" max="7677" width="9.140625" style="4"/>
    <col min="7678" max="7678" width="7.42578125" style="4" customWidth="1"/>
    <col min="7679" max="7679" width="9" style="4" customWidth="1"/>
    <col min="7680" max="7680" width="112.5703125" style="4" customWidth="1"/>
    <col min="7681" max="7681" width="7.28515625" style="4" customWidth="1"/>
    <col min="7682" max="7682" width="16.28515625" style="4" customWidth="1"/>
    <col min="7683" max="7683" width="14.85546875" style="4" customWidth="1"/>
    <col min="7684" max="7684" width="18.28515625" style="4" customWidth="1"/>
    <col min="7685" max="7685" width="19.42578125" style="4" customWidth="1"/>
    <col min="7686" max="7686" width="18.28515625" style="4" customWidth="1"/>
    <col min="7687" max="7687" width="17.85546875" style="4" customWidth="1"/>
    <col min="7688" max="7688" width="17" style="4" customWidth="1"/>
    <col min="7689" max="7689" width="13.140625" style="4" customWidth="1"/>
    <col min="7690" max="7690" width="15" style="4" customWidth="1"/>
    <col min="7691" max="7691" width="19.28515625" style="4" customWidth="1"/>
    <col min="7692" max="7692" width="9.140625" style="4"/>
    <col min="7693" max="7693" width="10.5703125" style="4" bestFit="1" customWidth="1"/>
    <col min="7694" max="7694" width="13.28515625" style="4" bestFit="1" customWidth="1"/>
    <col min="7695" max="7933" width="9.140625" style="4"/>
    <col min="7934" max="7934" width="7.42578125" style="4" customWidth="1"/>
    <col min="7935" max="7935" width="9" style="4" customWidth="1"/>
    <col min="7936" max="7936" width="112.5703125" style="4" customWidth="1"/>
    <col min="7937" max="7937" width="7.28515625" style="4" customWidth="1"/>
    <col min="7938" max="7938" width="16.28515625" style="4" customWidth="1"/>
    <col min="7939" max="7939" width="14.85546875" style="4" customWidth="1"/>
    <col min="7940" max="7940" width="18.28515625" style="4" customWidth="1"/>
    <col min="7941" max="7941" width="19.42578125" style="4" customWidth="1"/>
    <col min="7942" max="7942" width="18.28515625" style="4" customWidth="1"/>
    <col min="7943" max="7943" width="17.85546875" style="4" customWidth="1"/>
    <col min="7944" max="7944" width="17" style="4" customWidth="1"/>
    <col min="7945" max="7945" width="13.140625" style="4" customWidth="1"/>
    <col min="7946" max="7946" width="15" style="4" customWidth="1"/>
    <col min="7947" max="7947" width="19.28515625" style="4" customWidth="1"/>
    <col min="7948" max="7948" width="9.140625" style="4"/>
    <col min="7949" max="7949" width="10.5703125" style="4" bestFit="1" customWidth="1"/>
    <col min="7950" max="7950" width="13.28515625" style="4" bestFit="1" customWidth="1"/>
    <col min="7951" max="8189" width="9.140625" style="4"/>
    <col min="8190" max="8190" width="7.42578125" style="4" customWidth="1"/>
    <col min="8191" max="8191" width="9" style="4" customWidth="1"/>
    <col min="8192" max="8192" width="112.5703125" style="4" customWidth="1"/>
    <col min="8193" max="8193" width="7.28515625" style="4" customWidth="1"/>
    <col min="8194" max="8194" width="16.28515625" style="4" customWidth="1"/>
    <col min="8195" max="8195" width="14.85546875" style="4" customWidth="1"/>
    <col min="8196" max="8196" width="18.28515625" style="4" customWidth="1"/>
    <col min="8197" max="8197" width="19.42578125" style="4" customWidth="1"/>
    <col min="8198" max="8198" width="18.28515625" style="4" customWidth="1"/>
    <col min="8199" max="8199" width="17.85546875" style="4" customWidth="1"/>
    <col min="8200" max="8200" width="17" style="4" customWidth="1"/>
    <col min="8201" max="8201" width="13.140625" style="4" customWidth="1"/>
    <col min="8202" max="8202" width="15" style="4" customWidth="1"/>
    <col min="8203" max="8203" width="19.28515625" style="4" customWidth="1"/>
    <col min="8204" max="8204" width="9.140625" style="4"/>
    <col min="8205" max="8205" width="10.5703125" style="4" bestFit="1" customWidth="1"/>
    <col min="8206" max="8206" width="13.28515625" style="4" bestFit="1" customWidth="1"/>
    <col min="8207" max="8445" width="9.140625" style="4"/>
    <col min="8446" max="8446" width="7.42578125" style="4" customWidth="1"/>
    <col min="8447" max="8447" width="9" style="4" customWidth="1"/>
    <col min="8448" max="8448" width="112.5703125" style="4" customWidth="1"/>
    <col min="8449" max="8449" width="7.28515625" style="4" customWidth="1"/>
    <col min="8450" max="8450" width="16.28515625" style="4" customWidth="1"/>
    <col min="8451" max="8451" width="14.85546875" style="4" customWidth="1"/>
    <col min="8452" max="8452" width="18.28515625" style="4" customWidth="1"/>
    <col min="8453" max="8453" width="19.42578125" style="4" customWidth="1"/>
    <col min="8454" max="8454" width="18.28515625" style="4" customWidth="1"/>
    <col min="8455" max="8455" width="17.85546875" style="4" customWidth="1"/>
    <col min="8456" max="8456" width="17" style="4" customWidth="1"/>
    <col min="8457" max="8457" width="13.140625" style="4" customWidth="1"/>
    <col min="8458" max="8458" width="15" style="4" customWidth="1"/>
    <col min="8459" max="8459" width="19.28515625" style="4" customWidth="1"/>
    <col min="8460" max="8460" width="9.140625" style="4"/>
    <col min="8461" max="8461" width="10.5703125" style="4" bestFit="1" customWidth="1"/>
    <col min="8462" max="8462" width="13.28515625" style="4" bestFit="1" customWidth="1"/>
    <col min="8463" max="8701" width="9.140625" style="4"/>
    <col min="8702" max="8702" width="7.42578125" style="4" customWidth="1"/>
    <col min="8703" max="8703" width="9" style="4" customWidth="1"/>
    <col min="8704" max="8704" width="112.5703125" style="4" customWidth="1"/>
    <col min="8705" max="8705" width="7.28515625" style="4" customWidth="1"/>
    <col min="8706" max="8706" width="16.28515625" style="4" customWidth="1"/>
    <col min="8707" max="8707" width="14.85546875" style="4" customWidth="1"/>
    <col min="8708" max="8708" width="18.28515625" style="4" customWidth="1"/>
    <col min="8709" max="8709" width="19.42578125" style="4" customWidth="1"/>
    <col min="8710" max="8710" width="18.28515625" style="4" customWidth="1"/>
    <col min="8711" max="8711" width="17.85546875" style="4" customWidth="1"/>
    <col min="8712" max="8712" width="17" style="4" customWidth="1"/>
    <col min="8713" max="8713" width="13.140625" style="4" customWidth="1"/>
    <col min="8714" max="8714" width="15" style="4" customWidth="1"/>
    <col min="8715" max="8715" width="19.28515625" style="4" customWidth="1"/>
    <col min="8716" max="8716" width="9.140625" style="4"/>
    <col min="8717" max="8717" width="10.5703125" style="4" bestFit="1" customWidth="1"/>
    <col min="8718" max="8718" width="13.28515625" style="4" bestFit="1" customWidth="1"/>
    <col min="8719" max="8957" width="9.140625" style="4"/>
    <col min="8958" max="8958" width="7.42578125" style="4" customWidth="1"/>
    <col min="8959" max="8959" width="9" style="4" customWidth="1"/>
    <col min="8960" max="8960" width="112.5703125" style="4" customWidth="1"/>
    <col min="8961" max="8961" width="7.28515625" style="4" customWidth="1"/>
    <col min="8962" max="8962" width="16.28515625" style="4" customWidth="1"/>
    <col min="8963" max="8963" width="14.85546875" style="4" customWidth="1"/>
    <col min="8964" max="8964" width="18.28515625" style="4" customWidth="1"/>
    <col min="8965" max="8965" width="19.42578125" style="4" customWidth="1"/>
    <col min="8966" max="8966" width="18.28515625" style="4" customWidth="1"/>
    <col min="8967" max="8967" width="17.85546875" style="4" customWidth="1"/>
    <col min="8968" max="8968" width="17" style="4" customWidth="1"/>
    <col min="8969" max="8969" width="13.140625" style="4" customWidth="1"/>
    <col min="8970" max="8970" width="15" style="4" customWidth="1"/>
    <col min="8971" max="8971" width="19.28515625" style="4" customWidth="1"/>
    <col min="8972" max="8972" width="9.140625" style="4"/>
    <col min="8973" max="8973" width="10.5703125" style="4" bestFit="1" customWidth="1"/>
    <col min="8974" max="8974" width="13.28515625" style="4" bestFit="1" customWidth="1"/>
    <col min="8975" max="9213" width="9.140625" style="4"/>
    <col min="9214" max="9214" width="7.42578125" style="4" customWidth="1"/>
    <col min="9215" max="9215" width="9" style="4" customWidth="1"/>
    <col min="9216" max="9216" width="112.5703125" style="4" customWidth="1"/>
    <col min="9217" max="9217" width="7.28515625" style="4" customWidth="1"/>
    <col min="9218" max="9218" width="16.28515625" style="4" customWidth="1"/>
    <col min="9219" max="9219" width="14.85546875" style="4" customWidth="1"/>
    <col min="9220" max="9220" width="18.28515625" style="4" customWidth="1"/>
    <col min="9221" max="9221" width="19.42578125" style="4" customWidth="1"/>
    <col min="9222" max="9222" width="18.28515625" style="4" customWidth="1"/>
    <col min="9223" max="9223" width="17.85546875" style="4" customWidth="1"/>
    <col min="9224" max="9224" width="17" style="4" customWidth="1"/>
    <col min="9225" max="9225" width="13.140625" style="4" customWidth="1"/>
    <col min="9226" max="9226" width="15" style="4" customWidth="1"/>
    <col min="9227" max="9227" width="19.28515625" style="4" customWidth="1"/>
    <col min="9228" max="9228" width="9.140625" style="4"/>
    <col min="9229" max="9229" width="10.5703125" style="4" bestFit="1" customWidth="1"/>
    <col min="9230" max="9230" width="13.28515625" style="4" bestFit="1" customWidth="1"/>
    <col min="9231" max="9469" width="9.140625" style="4"/>
    <col min="9470" max="9470" width="7.42578125" style="4" customWidth="1"/>
    <col min="9471" max="9471" width="9" style="4" customWidth="1"/>
    <col min="9472" max="9472" width="112.5703125" style="4" customWidth="1"/>
    <col min="9473" max="9473" width="7.28515625" style="4" customWidth="1"/>
    <col min="9474" max="9474" width="16.28515625" style="4" customWidth="1"/>
    <col min="9475" max="9475" width="14.85546875" style="4" customWidth="1"/>
    <col min="9476" max="9476" width="18.28515625" style="4" customWidth="1"/>
    <col min="9477" max="9477" width="19.42578125" style="4" customWidth="1"/>
    <col min="9478" max="9478" width="18.28515625" style="4" customWidth="1"/>
    <col min="9479" max="9479" width="17.85546875" style="4" customWidth="1"/>
    <col min="9480" max="9480" width="17" style="4" customWidth="1"/>
    <col min="9481" max="9481" width="13.140625" style="4" customWidth="1"/>
    <col min="9482" max="9482" width="15" style="4" customWidth="1"/>
    <col min="9483" max="9483" width="19.28515625" style="4" customWidth="1"/>
    <col min="9484" max="9484" width="9.140625" style="4"/>
    <col min="9485" max="9485" width="10.5703125" style="4" bestFit="1" customWidth="1"/>
    <col min="9486" max="9486" width="13.28515625" style="4" bestFit="1" customWidth="1"/>
    <col min="9487" max="9725" width="9.140625" style="4"/>
    <col min="9726" max="9726" width="7.42578125" style="4" customWidth="1"/>
    <col min="9727" max="9727" width="9" style="4" customWidth="1"/>
    <col min="9728" max="9728" width="112.5703125" style="4" customWidth="1"/>
    <col min="9729" max="9729" width="7.28515625" style="4" customWidth="1"/>
    <col min="9730" max="9730" width="16.28515625" style="4" customWidth="1"/>
    <col min="9731" max="9731" width="14.85546875" style="4" customWidth="1"/>
    <col min="9732" max="9732" width="18.28515625" style="4" customWidth="1"/>
    <col min="9733" max="9733" width="19.42578125" style="4" customWidth="1"/>
    <col min="9734" max="9734" width="18.28515625" style="4" customWidth="1"/>
    <col min="9735" max="9735" width="17.85546875" style="4" customWidth="1"/>
    <col min="9736" max="9736" width="17" style="4" customWidth="1"/>
    <col min="9737" max="9737" width="13.140625" style="4" customWidth="1"/>
    <col min="9738" max="9738" width="15" style="4" customWidth="1"/>
    <col min="9739" max="9739" width="19.28515625" style="4" customWidth="1"/>
    <col min="9740" max="9740" width="9.140625" style="4"/>
    <col min="9741" max="9741" width="10.5703125" style="4" bestFit="1" customWidth="1"/>
    <col min="9742" max="9742" width="13.28515625" style="4" bestFit="1" customWidth="1"/>
    <col min="9743" max="9981" width="9.140625" style="4"/>
    <col min="9982" max="9982" width="7.42578125" style="4" customWidth="1"/>
    <col min="9983" max="9983" width="9" style="4" customWidth="1"/>
    <col min="9984" max="9984" width="112.5703125" style="4" customWidth="1"/>
    <col min="9985" max="9985" width="7.28515625" style="4" customWidth="1"/>
    <col min="9986" max="9986" width="16.28515625" style="4" customWidth="1"/>
    <col min="9987" max="9987" width="14.85546875" style="4" customWidth="1"/>
    <col min="9988" max="9988" width="18.28515625" style="4" customWidth="1"/>
    <col min="9989" max="9989" width="19.42578125" style="4" customWidth="1"/>
    <col min="9990" max="9990" width="18.28515625" style="4" customWidth="1"/>
    <col min="9991" max="9991" width="17.85546875" style="4" customWidth="1"/>
    <col min="9992" max="9992" width="17" style="4" customWidth="1"/>
    <col min="9993" max="9993" width="13.140625" style="4" customWidth="1"/>
    <col min="9994" max="9994" width="15" style="4" customWidth="1"/>
    <col min="9995" max="9995" width="19.28515625" style="4" customWidth="1"/>
    <col min="9996" max="9996" width="9.140625" style="4"/>
    <col min="9997" max="9997" width="10.5703125" style="4" bestFit="1" customWidth="1"/>
    <col min="9998" max="9998" width="13.28515625" style="4" bestFit="1" customWidth="1"/>
    <col min="9999" max="10237" width="9.140625" style="4"/>
    <col min="10238" max="10238" width="7.42578125" style="4" customWidth="1"/>
    <col min="10239" max="10239" width="9" style="4" customWidth="1"/>
    <col min="10240" max="10240" width="112.5703125" style="4" customWidth="1"/>
    <col min="10241" max="10241" width="7.28515625" style="4" customWidth="1"/>
    <col min="10242" max="10242" width="16.28515625" style="4" customWidth="1"/>
    <col min="10243" max="10243" width="14.85546875" style="4" customWidth="1"/>
    <col min="10244" max="10244" width="18.28515625" style="4" customWidth="1"/>
    <col min="10245" max="10245" width="19.42578125" style="4" customWidth="1"/>
    <col min="10246" max="10246" width="18.28515625" style="4" customWidth="1"/>
    <col min="10247" max="10247" width="17.85546875" style="4" customWidth="1"/>
    <col min="10248" max="10248" width="17" style="4" customWidth="1"/>
    <col min="10249" max="10249" width="13.140625" style="4" customWidth="1"/>
    <col min="10250" max="10250" width="15" style="4" customWidth="1"/>
    <col min="10251" max="10251" width="19.28515625" style="4" customWidth="1"/>
    <col min="10252" max="10252" width="9.140625" style="4"/>
    <col min="10253" max="10253" width="10.5703125" style="4" bestFit="1" customWidth="1"/>
    <col min="10254" max="10254" width="13.28515625" style="4" bestFit="1" customWidth="1"/>
    <col min="10255" max="10493" width="9.140625" style="4"/>
    <col min="10494" max="10494" width="7.42578125" style="4" customWidth="1"/>
    <col min="10495" max="10495" width="9" style="4" customWidth="1"/>
    <col min="10496" max="10496" width="112.5703125" style="4" customWidth="1"/>
    <col min="10497" max="10497" width="7.28515625" style="4" customWidth="1"/>
    <col min="10498" max="10498" width="16.28515625" style="4" customWidth="1"/>
    <col min="10499" max="10499" width="14.85546875" style="4" customWidth="1"/>
    <col min="10500" max="10500" width="18.28515625" style="4" customWidth="1"/>
    <col min="10501" max="10501" width="19.42578125" style="4" customWidth="1"/>
    <col min="10502" max="10502" width="18.28515625" style="4" customWidth="1"/>
    <col min="10503" max="10503" width="17.85546875" style="4" customWidth="1"/>
    <col min="10504" max="10504" width="17" style="4" customWidth="1"/>
    <col min="10505" max="10505" width="13.140625" style="4" customWidth="1"/>
    <col min="10506" max="10506" width="15" style="4" customWidth="1"/>
    <col min="10507" max="10507" width="19.28515625" style="4" customWidth="1"/>
    <col min="10508" max="10508" width="9.140625" style="4"/>
    <col min="10509" max="10509" width="10.5703125" style="4" bestFit="1" customWidth="1"/>
    <col min="10510" max="10510" width="13.28515625" style="4" bestFit="1" customWidth="1"/>
    <col min="10511" max="10749" width="9.140625" style="4"/>
    <col min="10750" max="10750" width="7.42578125" style="4" customWidth="1"/>
    <col min="10751" max="10751" width="9" style="4" customWidth="1"/>
    <col min="10752" max="10752" width="112.5703125" style="4" customWidth="1"/>
    <col min="10753" max="10753" width="7.28515625" style="4" customWidth="1"/>
    <col min="10754" max="10754" width="16.28515625" style="4" customWidth="1"/>
    <col min="10755" max="10755" width="14.85546875" style="4" customWidth="1"/>
    <col min="10756" max="10756" width="18.28515625" style="4" customWidth="1"/>
    <col min="10757" max="10757" width="19.42578125" style="4" customWidth="1"/>
    <col min="10758" max="10758" width="18.28515625" style="4" customWidth="1"/>
    <col min="10759" max="10759" width="17.85546875" style="4" customWidth="1"/>
    <col min="10760" max="10760" width="17" style="4" customWidth="1"/>
    <col min="10761" max="10761" width="13.140625" style="4" customWidth="1"/>
    <col min="10762" max="10762" width="15" style="4" customWidth="1"/>
    <col min="10763" max="10763" width="19.28515625" style="4" customWidth="1"/>
    <col min="10764" max="10764" width="9.140625" style="4"/>
    <col min="10765" max="10765" width="10.5703125" style="4" bestFit="1" customWidth="1"/>
    <col min="10766" max="10766" width="13.28515625" style="4" bestFit="1" customWidth="1"/>
    <col min="10767" max="11005" width="9.140625" style="4"/>
    <col min="11006" max="11006" width="7.42578125" style="4" customWidth="1"/>
    <col min="11007" max="11007" width="9" style="4" customWidth="1"/>
    <col min="11008" max="11008" width="112.5703125" style="4" customWidth="1"/>
    <col min="11009" max="11009" width="7.28515625" style="4" customWidth="1"/>
    <col min="11010" max="11010" width="16.28515625" style="4" customWidth="1"/>
    <col min="11011" max="11011" width="14.85546875" style="4" customWidth="1"/>
    <col min="11012" max="11012" width="18.28515625" style="4" customWidth="1"/>
    <col min="11013" max="11013" width="19.42578125" style="4" customWidth="1"/>
    <col min="11014" max="11014" width="18.28515625" style="4" customWidth="1"/>
    <col min="11015" max="11015" width="17.85546875" style="4" customWidth="1"/>
    <col min="11016" max="11016" width="17" style="4" customWidth="1"/>
    <col min="11017" max="11017" width="13.140625" style="4" customWidth="1"/>
    <col min="11018" max="11018" width="15" style="4" customWidth="1"/>
    <col min="11019" max="11019" width="19.28515625" style="4" customWidth="1"/>
    <col min="11020" max="11020" width="9.140625" style="4"/>
    <col min="11021" max="11021" width="10.5703125" style="4" bestFit="1" customWidth="1"/>
    <col min="11022" max="11022" width="13.28515625" style="4" bestFit="1" customWidth="1"/>
    <col min="11023" max="11261" width="9.140625" style="4"/>
    <col min="11262" max="11262" width="7.42578125" style="4" customWidth="1"/>
    <col min="11263" max="11263" width="9" style="4" customWidth="1"/>
    <col min="11264" max="11264" width="112.5703125" style="4" customWidth="1"/>
    <col min="11265" max="11265" width="7.28515625" style="4" customWidth="1"/>
    <col min="11266" max="11266" width="16.28515625" style="4" customWidth="1"/>
    <col min="11267" max="11267" width="14.85546875" style="4" customWidth="1"/>
    <col min="11268" max="11268" width="18.28515625" style="4" customWidth="1"/>
    <col min="11269" max="11269" width="19.42578125" style="4" customWidth="1"/>
    <col min="11270" max="11270" width="18.28515625" style="4" customWidth="1"/>
    <col min="11271" max="11271" width="17.85546875" style="4" customWidth="1"/>
    <col min="11272" max="11272" width="17" style="4" customWidth="1"/>
    <col min="11273" max="11273" width="13.140625" style="4" customWidth="1"/>
    <col min="11274" max="11274" width="15" style="4" customWidth="1"/>
    <col min="11275" max="11275" width="19.28515625" style="4" customWidth="1"/>
    <col min="11276" max="11276" width="9.140625" style="4"/>
    <col min="11277" max="11277" width="10.5703125" style="4" bestFit="1" customWidth="1"/>
    <col min="11278" max="11278" width="13.28515625" style="4" bestFit="1" customWidth="1"/>
    <col min="11279" max="11517" width="9.140625" style="4"/>
    <col min="11518" max="11518" width="7.42578125" style="4" customWidth="1"/>
    <col min="11519" max="11519" width="9" style="4" customWidth="1"/>
    <col min="11520" max="11520" width="112.5703125" style="4" customWidth="1"/>
    <col min="11521" max="11521" width="7.28515625" style="4" customWidth="1"/>
    <col min="11522" max="11522" width="16.28515625" style="4" customWidth="1"/>
    <col min="11523" max="11523" width="14.85546875" style="4" customWidth="1"/>
    <col min="11524" max="11524" width="18.28515625" style="4" customWidth="1"/>
    <col min="11525" max="11525" width="19.42578125" style="4" customWidth="1"/>
    <col min="11526" max="11526" width="18.28515625" style="4" customWidth="1"/>
    <col min="11527" max="11527" width="17.85546875" style="4" customWidth="1"/>
    <col min="11528" max="11528" width="17" style="4" customWidth="1"/>
    <col min="11529" max="11529" width="13.140625" style="4" customWidth="1"/>
    <col min="11530" max="11530" width="15" style="4" customWidth="1"/>
    <col min="11531" max="11531" width="19.28515625" style="4" customWidth="1"/>
    <col min="11532" max="11532" width="9.140625" style="4"/>
    <col min="11533" max="11533" width="10.5703125" style="4" bestFit="1" customWidth="1"/>
    <col min="11534" max="11534" width="13.28515625" style="4" bestFit="1" customWidth="1"/>
    <col min="11535" max="11773" width="9.140625" style="4"/>
    <col min="11774" max="11774" width="7.42578125" style="4" customWidth="1"/>
    <col min="11775" max="11775" width="9" style="4" customWidth="1"/>
    <col min="11776" max="11776" width="112.5703125" style="4" customWidth="1"/>
    <col min="11777" max="11777" width="7.28515625" style="4" customWidth="1"/>
    <col min="11778" max="11778" width="16.28515625" style="4" customWidth="1"/>
    <col min="11779" max="11779" width="14.85546875" style="4" customWidth="1"/>
    <col min="11780" max="11780" width="18.28515625" style="4" customWidth="1"/>
    <col min="11781" max="11781" width="19.42578125" style="4" customWidth="1"/>
    <col min="11782" max="11782" width="18.28515625" style="4" customWidth="1"/>
    <col min="11783" max="11783" width="17.85546875" style="4" customWidth="1"/>
    <col min="11784" max="11784" width="17" style="4" customWidth="1"/>
    <col min="11785" max="11785" width="13.140625" style="4" customWidth="1"/>
    <col min="11786" max="11786" width="15" style="4" customWidth="1"/>
    <col min="11787" max="11787" width="19.28515625" style="4" customWidth="1"/>
    <col min="11788" max="11788" width="9.140625" style="4"/>
    <col min="11789" max="11789" width="10.5703125" style="4" bestFit="1" customWidth="1"/>
    <col min="11790" max="11790" width="13.28515625" style="4" bestFit="1" customWidth="1"/>
    <col min="11791" max="12029" width="9.140625" style="4"/>
    <col min="12030" max="12030" width="7.42578125" style="4" customWidth="1"/>
    <col min="12031" max="12031" width="9" style="4" customWidth="1"/>
    <col min="12032" max="12032" width="112.5703125" style="4" customWidth="1"/>
    <col min="12033" max="12033" width="7.28515625" style="4" customWidth="1"/>
    <col min="12034" max="12034" width="16.28515625" style="4" customWidth="1"/>
    <col min="12035" max="12035" width="14.85546875" style="4" customWidth="1"/>
    <col min="12036" max="12036" width="18.28515625" style="4" customWidth="1"/>
    <col min="12037" max="12037" width="19.42578125" style="4" customWidth="1"/>
    <col min="12038" max="12038" width="18.28515625" style="4" customWidth="1"/>
    <col min="12039" max="12039" width="17.85546875" style="4" customWidth="1"/>
    <col min="12040" max="12040" width="17" style="4" customWidth="1"/>
    <col min="12041" max="12041" width="13.140625" style="4" customWidth="1"/>
    <col min="12042" max="12042" width="15" style="4" customWidth="1"/>
    <col min="12043" max="12043" width="19.28515625" style="4" customWidth="1"/>
    <col min="12044" max="12044" width="9.140625" style="4"/>
    <col min="12045" max="12045" width="10.5703125" style="4" bestFit="1" customWidth="1"/>
    <col min="12046" max="12046" width="13.28515625" style="4" bestFit="1" customWidth="1"/>
    <col min="12047" max="12285" width="9.140625" style="4"/>
    <col min="12286" max="12286" width="7.42578125" style="4" customWidth="1"/>
    <col min="12287" max="12287" width="9" style="4" customWidth="1"/>
    <col min="12288" max="12288" width="112.5703125" style="4" customWidth="1"/>
    <col min="12289" max="12289" width="7.28515625" style="4" customWidth="1"/>
    <col min="12290" max="12290" width="16.28515625" style="4" customWidth="1"/>
    <col min="12291" max="12291" width="14.85546875" style="4" customWidth="1"/>
    <col min="12292" max="12292" width="18.28515625" style="4" customWidth="1"/>
    <col min="12293" max="12293" width="19.42578125" style="4" customWidth="1"/>
    <col min="12294" max="12294" width="18.28515625" style="4" customWidth="1"/>
    <col min="12295" max="12295" width="17.85546875" style="4" customWidth="1"/>
    <col min="12296" max="12296" width="17" style="4" customWidth="1"/>
    <col min="12297" max="12297" width="13.140625" style="4" customWidth="1"/>
    <col min="12298" max="12298" width="15" style="4" customWidth="1"/>
    <col min="12299" max="12299" width="19.28515625" style="4" customWidth="1"/>
    <col min="12300" max="12300" width="9.140625" style="4"/>
    <col min="12301" max="12301" width="10.5703125" style="4" bestFit="1" customWidth="1"/>
    <col min="12302" max="12302" width="13.28515625" style="4" bestFit="1" customWidth="1"/>
    <col min="12303" max="12541" width="9.140625" style="4"/>
    <col min="12542" max="12542" width="7.42578125" style="4" customWidth="1"/>
    <col min="12543" max="12543" width="9" style="4" customWidth="1"/>
    <col min="12544" max="12544" width="112.5703125" style="4" customWidth="1"/>
    <col min="12545" max="12545" width="7.28515625" style="4" customWidth="1"/>
    <col min="12546" max="12546" width="16.28515625" style="4" customWidth="1"/>
    <col min="12547" max="12547" width="14.85546875" style="4" customWidth="1"/>
    <col min="12548" max="12548" width="18.28515625" style="4" customWidth="1"/>
    <col min="12549" max="12549" width="19.42578125" style="4" customWidth="1"/>
    <col min="12550" max="12550" width="18.28515625" style="4" customWidth="1"/>
    <col min="12551" max="12551" width="17.85546875" style="4" customWidth="1"/>
    <col min="12552" max="12552" width="17" style="4" customWidth="1"/>
    <col min="12553" max="12553" width="13.140625" style="4" customWidth="1"/>
    <col min="12554" max="12554" width="15" style="4" customWidth="1"/>
    <col min="12555" max="12555" width="19.28515625" style="4" customWidth="1"/>
    <col min="12556" max="12556" width="9.140625" style="4"/>
    <col min="12557" max="12557" width="10.5703125" style="4" bestFit="1" customWidth="1"/>
    <col min="12558" max="12558" width="13.28515625" style="4" bestFit="1" customWidth="1"/>
    <col min="12559" max="12797" width="9.140625" style="4"/>
    <col min="12798" max="12798" width="7.42578125" style="4" customWidth="1"/>
    <col min="12799" max="12799" width="9" style="4" customWidth="1"/>
    <col min="12800" max="12800" width="112.5703125" style="4" customWidth="1"/>
    <col min="12801" max="12801" width="7.28515625" style="4" customWidth="1"/>
    <col min="12802" max="12802" width="16.28515625" style="4" customWidth="1"/>
    <col min="12803" max="12803" width="14.85546875" style="4" customWidth="1"/>
    <col min="12804" max="12804" width="18.28515625" style="4" customWidth="1"/>
    <col min="12805" max="12805" width="19.42578125" style="4" customWidth="1"/>
    <col min="12806" max="12806" width="18.28515625" style="4" customWidth="1"/>
    <col min="12807" max="12807" width="17.85546875" style="4" customWidth="1"/>
    <col min="12808" max="12808" width="17" style="4" customWidth="1"/>
    <col min="12809" max="12809" width="13.140625" style="4" customWidth="1"/>
    <col min="12810" max="12810" width="15" style="4" customWidth="1"/>
    <col min="12811" max="12811" width="19.28515625" style="4" customWidth="1"/>
    <col min="12812" max="12812" width="9.140625" style="4"/>
    <col min="12813" max="12813" width="10.5703125" style="4" bestFit="1" customWidth="1"/>
    <col min="12814" max="12814" width="13.28515625" style="4" bestFit="1" customWidth="1"/>
    <col min="12815" max="13053" width="9.140625" style="4"/>
    <col min="13054" max="13054" width="7.42578125" style="4" customWidth="1"/>
    <col min="13055" max="13055" width="9" style="4" customWidth="1"/>
    <col min="13056" max="13056" width="112.5703125" style="4" customWidth="1"/>
    <col min="13057" max="13057" width="7.28515625" style="4" customWidth="1"/>
    <col min="13058" max="13058" width="16.28515625" style="4" customWidth="1"/>
    <col min="13059" max="13059" width="14.85546875" style="4" customWidth="1"/>
    <col min="13060" max="13060" width="18.28515625" style="4" customWidth="1"/>
    <col min="13061" max="13061" width="19.42578125" style="4" customWidth="1"/>
    <col min="13062" max="13062" width="18.28515625" style="4" customWidth="1"/>
    <col min="13063" max="13063" width="17.85546875" style="4" customWidth="1"/>
    <col min="13064" max="13064" width="17" style="4" customWidth="1"/>
    <col min="13065" max="13065" width="13.140625" style="4" customWidth="1"/>
    <col min="13066" max="13066" width="15" style="4" customWidth="1"/>
    <col min="13067" max="13067" width="19.28515625" style="4" customWidth="1"/>
    <col min="13068" max="13068" width="9.140625" style="4"/>
    <col min="13069" max="13069" width="10.5703125" style="4" bestFit="1" customWidth="1"/>
    <col min="13070" max="13070" width="13.28515625" style="4" bestFit="1" customWidth="1"/>
    <col min="13071" max="13309" width="9.140625" style="4"/>
    <col min="13310" max="13310" width="7.42578125" style="4" customWidth="1"/>
    <col min="13311" max="13311" width="9" style="4" customWidth="1"/>
    <col min="13312" max="13312" width="112.5703125" style="4" customWidth="1"/>
    <col min="13313" max="13313" width="7.28515625" style="4" customWidth="1"/>
    <col min="13314" max="13314" width="16.28515625" style="4" customWidth="1"/>
    <col min="13315" max="13315" width="14.85546875" style="4" customWidth="1"/>
    <col min="13316" max="13316" width="18.28515625" style="4" customWidth="1"/>
    <col min="13317" max="13317" width="19.42578125" style="4" customWidth="1"/>
    <col min="13318" max="13318" width="18.28515625" style="4" customWidth="1"/>
    <col min="13319" max="13319" width="17.85546875" style="4" customWidth="1"/>
    <col min="13320" max="13320" width="17" style="4" customWidth="1"/>
    <col min="13321" max="13321" width="13.140625" style="4" customWidth="1"/>
    <col min="13322" max="13322" width="15" style="4" customWidth="1"/>
    <col min="13323" max="13323" width="19.28515625" style="4" customWidth="1"/>
    <col min="13324" max="13324" width="9.140625" style="4"/>
    <col min="13325" max="13325" width="10.5703125" style="4" bestFit="1" customWidth="1"/>
    <col min="13326" max="13326" width="13.28515625" style="4" bestFit="1" customWidth="1"/>
    <col min="13327" max="13565" width="9.140625" style="4"/>
    <col min="13566" max="13566" width="7.42578125" style="4" customWidth="1"/>
    <col min="13567" max="13567" width="9" style="4" customWidth="1"/>
    <col min="13568" max="13568" width="112.5703125" style="4" customWidth="1"/>
    <col min="13569" max="13569" width="7.28515625" style="4" customWidth="1"/>
    <col min="13570" max="13570" width="16.28515625" style="4" customWidth="1"/>
    <col min="13571" max="13571" width="14.85546875" style="4" customWidth="1"/>
    <col min="13572" max="13572" width="18.28515625" style="4" customWidth="1"/>
    <col min="13573" max="13573" width="19.42578125" style="4" customWidth="1"/>
    <col min="13574" max="13574" width="18.28515625" style="4" customWidth="1"/>
    <col min="13575" max="13575" width="17.85546875" style="4" customWidth="1"/>
    <col min="13576" max="13576" width="17" style="4" customWidth="1"/>
    <col min="13577" max="13577" width="13.140625" style="4" customWidth="1"/>
    <col min="13578" max="13578" width="15" style="4" customWidth="1"/>
    <col min="13579" max="13579" width="19.28515625" style="4" customWidth="1"/>
    <col min="13580" max="13580" width="9.140625" style="4"/>
    <col min="13581" max="13581" width="10.5703125" style="4" bestFit="1" customWidth="1"/>
    <col min="13582" max="13582" width="13.28515625" style="4" bestFit="1" customWidth="1"/>
    <col min="13583" max="13821" width="9.140625" style="4"/>
    <col min="13822" max="13822" width="7.42578125" style="4" customWidth="1"/>
    <col min="13823" max="13823" width="9" style="4" customWidth="1"/>
    <col min="13824" max="13824" width="112.5703125" style="4" customWidth="1"/>
    <col min="13825" max="13825" width="7.28515625" style="4" customWidth="1"/>
    <col min="13826" max="13826" width="16.28515625" style="4" customWidth="1"/>
    <col min="13827" max="13827" width="14.85546875" style="4" customWidth="1"/>
    <col min="13828" max="13828" width="18.28515625" style="4" customWidth="1"/>
    <col min="13829" max="13829" width="19.42578125" style="4" customWidth="1"/>
    <col min="13830" max="13830" width="18.28515625" style="4" customWidth="1"/>
    <col min="13831" max="13831" width="17.85546875" style="4" customWidth="1"/>
    <col min="13832" max="13832" width="17" style="4" customWidth="1"/>
    <col min="13833" max="13833" width="13.140625" style="4" customWidth="1"/>
    <col min="13834" max="13834" width="15" style="4" customWidth="1"/>
    <col min="13835" max="13835" width="19.28515625" style="4" customWidth="1"/>
    <col min="13836" max="13836" width="9.140625" style="4"/>
    <col min="13837" max="13837" width="10.5703125" style="4" bestFit="1" customWidth="1"/>
    <col min="13838" max="13838" width="13.28515625" style="4" bestFit="1" customWidth="1"/>
    <col min="13839" max="14077" width="9.140625" style="4"/>
    <col min="14078" max="14078" width="7.42578125" style="4" customWidth="1"/>
    <col min="14079" max="14079" width="9" style="4" customWidth="1"/>
    <col min="14080" max="14080" width="112.5703125" style="4" customWidth="1"/>
    <col min="14081" max="14081" width="7.28515625" style="4" customWidth="1"/>
    <col min="14082" max="14082" width="16.28515625" style="4" customWidth="1"/>
    <col min="14083" max="14083" width="14.85546875" style="4" customWidth="1"/>
    <col min="14084" max="14084" width="18.28515625" style="4" customWidth="1"/>
    <col min="14085" max="14085" width="19.42578125" style="4" customWidth="1"/>
    <col min="14086" max="14086" width="18.28515625" style="4" customWidth="1"/>
    <col min="14087" max="14087" width="17.85546875" style="4" customWidth="1"/>
    <col min="14088" max="14088" width="17" style="4" customWidth="1"/>
    <col min="14089" max="14089" width="13.140625" style="4" customWidth="1"/>
    <col min="14090" max="14090" width="15" style="4" customWidth="1"/>
    <col min="14091" max="14091" width="19.28515625" style="4" customWidth="1"/>
    <col min="14092" max="14092" width="9.140625" style="4"/>
    <col min="14093" max="14093" width="10.5703125" style="4" bestFit="1" customWidth="1"/>
    <col min="14094" max="14094" width="13.28515625" style="4" bestFit="1" customWidth="1"/>
    <col min="14095" max="14333" width="9.140625" style="4"/>
    <col min="14334" max="14334" width="7.42578125" style="4" customWidth="1"/>
    <col min="14335" max="14335" width="9" style="4" customWidth="1"/>
    <col min="14336" max="14336" width="112.5703125" style="4" customWidth="1"/>
    <col min="14337" max="14337" width="7.28515625" style="4" customWidth="1"/>
    <col min="14338" max="14338" width="16.28515625" style="4" customWidth="1"/>
    <col min="14339" max="14339" width="14.85546875" style="4" customWidth="1"/>
    <col min="14340" max="14340" width="18.28515625" style="4" customWidth="1"/>
    <col min="14341" max="14341" width="19.42578125" style="4" customWidth="1"/>
    <col min="14342" max="14342" width="18.28515625" style="4" customWidth="1"/>
    <col min="14343" max="14343" width="17.85546875" style="4" customWidth="1"/>
    <col min="14344" max="14344" width="17" style="4" customWidth="1"/>
    <col min="14345" max="14345" width="13.140625" style="4" customWidth="1"/>
    <col min="14346" max="14346" width="15" style="4" customWidth="1"/>
    <col min="14347" max="14347" width="19.28515625" style="4" customWidth="1"/>
    <col min="14348" max="14348" width="9.140625" style="4"/>
    <col min="14349" max="14349" width="10.5703125" style="4" bestFit="1" customWidth="1"/>
    <col min="14350" max="14350" width="13.28515625" style="4" bestFit="1" customWidth="1"/>
    <col min="14351" max="14589" width="9.140625" style="4"/>
    <col min="14590" max="14590" width="7.42578125" style="4" customWidth="1"/>
    <col min="14591" max="14591" width="9" style="4" customWidth="1"/>
    <col min="14592" max="14592" width="112.5703125" style="4" customWidth="1"/>
    <col min="14593" max="14593" width="7.28515625" style="4" customWidth="1"/>
    <col min="14594" max="14594" width="16.28515625" style="4" customWidth="1"/>
    <col min="14595" max="14595" width="14.85546875" style="4" customWidth="1"/>
    <col min="14596" max="14596" width="18.28515625" style="4" customWidth="1"/>
    <col min="14597" max="14597" width="19.42578125" style="4" customWidth="1"/>
    <col min="14598" max="14598" width="18.28515625" style="4" customWidth="1"/>
    <col min="14599" max="14599" width="17.85546875" style="4" customWidth="1"/>
    <col min="14600" max="14600" width="17" style="4" customWidth="1"/>
    <col min="14601" max="14601" width="13.140625" style="4" customWidth="1"/>
    <col min="14602" max="14602" width="15" style="4" customWidth="1"/>
    <col min="14603" max="14603" width="19.28515625" style="4" customWidth="1"/>
    <col min="14604" max="14604" width="9.140625" style="4"/>
    <col min="14605" max="14605" width="10.5703125" style="4" bestFit="1" customWidth="1"/>
    <col min="14606" max="14606" width="13.28515625" style="4" bestFit="1" customWidth="1"/>
    <col min="14607" max="14845" width="9.140625" style="4"/>
    <col min="14846" max="14846" width="7.42578125" style="4" customWidth="1"/>
    <col min="14847" max="14847" width="9" style="4" customWidth="1"/>
    <col min="14848" max="14848" width="112.5703125" style="4" customWidth="1"/>
    <col min="14849" max="14849" width="7.28515625" style="4" customWidth="1"/>
    <col min="14850" max="14850" width="16.28515625" style="4" customWidth="1"/>
    <col min="14851" max="14851" width="14.85546875" style="4" customWidth="1"/>
    <col min="14852" max="14852" width="18.28515625" style="4" customWidth="1"/>
    <col min="14853" max="14853" width="19.42578125" style="4" customWidth="1"/>
    <col min="14854" max="14854" width="18.28515625" style="4" customWidth="1"/>
    <col min="14855" max="14855" width="17.85546875" style="4" customWidth="1"/>
    <col min="14856" max="14856" width="17" style="4" customWidth="1"/>
    <col min="14857" max="14857" width="13.140625" style="4" customWidth="1"/>
    <col min="14858" max="14858" width="15" style="4" customWidth="1"/>
    <col min="14859" max="14859" width="19.28515625" style="4" customWidth="1"/>
    <col min="14860" max="14860" width="9.140625" style="4"/>
    <col min="14861" max="14861" width="10.5703125" style="4" bestFit="1" customWidth="1"/>
    <col min="14862" max="14862" width="13.28515625" style="4" bestFit="1" customWidth="1"/>
    <col min="14863" max="15101" width="9.140625" style="4"/>
    <col min="15102" max="15102" width="7.42578125" style="4" customWidth="1"/>
    <col min="15103" max="15103" width="9" style="4" customWidth="1"/>
    <col min="15104" max="15104" width="112.5703125" style="4" customWidth="1"/>
    <col min="15105" max="15105" width="7.28515625" style="4" customWidth="1"/>
    <col min="15106" max="15106" width="16.28515625" style="4" customWidth="1"/>
    <col min="15107" max="15107" width="14.85546875" style="4" customWidth="1"/>
    <col min="15108" max="15108" width="18.28515625" style="4" customWidth="1"/>
    <col min="15109" max="15109" width="19.42578125" style="4" customWidth="1"/>
    <col min="15110" max="15110" width="18.28515625" style="4" customWidth="1"/>
    <col min="15111" max="15111" width="17.85546875" style="4" customWidth="1"/>
    <col min="15112" max="15112" width="17" style="4" customWidth="1"/>
    <col min="15113" max="15113" width="13.140625" style="4" customWidth="1"/>
    <col min="15114" max="15114" width="15" style="4" customWidth="1"/>
    <col min="15115" max="15115" width="19.28515625" style="4" customWidth="1"/>
    <col min="15116" max="15116" width="9.140625" style="4"/>
    <col min="15117" max="15117" width="10.5703125" style="4" bestFit="1" customWidth="1"/>
    <col min="15118" max="15118" width="13.28515625" style="4" bestFit="1" customWidth="1"/>
    <col min="15119" max="15357" width="9.140625" style="4"/>
    <col min="15358" max="15358" width="7.42578125" style="4" customWidth="1"/>
    <col min="15359" max="15359" width="9" style="4" customWidth="1"/>
    <col min="15360" max="15360" width="112.5703125" style="4" customWidth="1"/>
    <col min="15361" max="15361" width="7.28515625" style="4" customWidth="1"/>
    <col min="15362" max="15362" width="16.28515625" style="4" customWidth="1"/>
    <col min="15363" max="15363" width="14.85546875" style="4" customWidth="1"/>
    <col min="15364" max="15364" width="18.28515625" style="4" customWidth="1"/>
    <col min="15365" max="15365" width="19.42578125" style="4" customWidth="1"/>
    <col min="15366" max="15366" width="18.28515625" style="4" customWidth="1"/>
    <col min="15367" max="15367" width="17.85546875" style="4" customWidth="1"/>
    <col min="15368" max="15368" width="17" style="4" customWidth="1"/>
    <col min="15369" max="15369" width="13.140625" style="4" customWidth="1"/>
    <col min="15370" max="15370" width="15" style="4" customWidth="1"/>
    <col min="15371" max="15371" width="19.28515625" style="4" customWidth="1"/>
    <col min="15372" max="15372" width="9.140625" style="4"/>
    <col min="15373" max="15373" width="10.5703125" style="4" bestFit="1" customWidth="1"/>
    <col min="15374" max="15374" width="13.28515625" style="4" bestFit="1" customWidth="1"/>
    <col min="15375" max="15613" width="9.140625" style="4"/>
    <col min="15614" max="15614" width="7.42578125" style="4" customWidth="1"/>
    <col min="15615" max="15615" width="9" style="4" customWidth="1"/>
    <col min="15616" max="15616" width="112.5703125" style="4" customWidth="1"/>
    <col min="15617" max="15617" width="7.28515625" style="4" customWidth="1"/>
    <col min="15618" max="15618" width="16.28515625" style="4" customWidth="1"/>
    <col min="15619" max="15619" width="14.85546875" style="4" customWidth="1"/>
    <col min="15620" max="15620" width="18.28515625" style="4" customWidth="1"/>
    <col min="15621" max="15621" width="19.42578125" style="4" customWidth="1"/>
    <col min="15622" max="15622" width="18.28515625" style="4" customWidth="1"/>
    <col min="15623" max="15623" width="17.85546875" style="4" customWidth="1"/>
    <col min="15624" max="15624" width="17" style="4" customWidth="1"/>
    <col min="15625" max="15625" width="13.140625" style="4" customWidth="1"/>
    <col min="15626" max="15626" width="15" style="4" customWidth="1"/>
    <col min="15627" max="15627" width="19.28515625" style="4" customWidth="1"/>
    <col min="15628" max="15628" width="9.140625" style="4"/>
    <col min="15629" max="15629" width="10.5703125" style="4" bestFit="1" customWidth="1"/>
    <col min="15630" max="15630" width="13.28515625" style="4" bestFit="1" customWidth="1"/>
    <col min="15631" max="15869" width="9.140625" style="4"/>
    <col min="15870" max="15870" width="7.42578125" style="4" customWidth="1"/>
    <col min="15871" max="15871" width="9" style="4" customWidth="1"/>
    <col min="15872" max="15872" width="112.5703125" style="4" customWidth="1"/>
    <col min="15873" max="15873" width="7.28515625" style="4" customWidth="1"/>
    <col min="15874" max="15874" width="16.28515625" style="4" customWidth="1"/>
    <col min="15875" max="15875" width="14.85546875" style="4" customWidth="1"/>
    <col min="15876" max="15876" width="18.28515625" style="4" customWidth="1"/>
    <col min="15877" max="15877" width="19.42578125" style="4" customWidth="1"/>
    <col min="15878" max="15878" width="18.28515625" style="4" customWidth="1"/>
    <col min="15879" max="15879" width="17.85546875" style="4" customWidth="1"/>
    <col min="15880" max="15880" width="17" style="4" customWidth="1"/>
    <col min="15881" max="15881" width="13.140625" style="4" customWidth="1"/>
    <col min="15882" max="15882" width="15" style="4" customWidth="1"/>
    <col min="15883" max="15883" width="19.28515625" style="4" customWidth="1"/>
    <col min="15884" max="15884" width="9.140625" style="4"/>
    <col min="15885" max="15885" width="10.5703125" style="4" bestFit="1" customWidth="1"/>
    <col min="15886" max="15886" width="13.28515625" style="4" bestFit="1" customWidth="1"/>
    <col min="15887" max="16125" width="9.140625" style="4"/>
    <col min="16126" max="16126" width="7.42578125" style="4" customWidth="1"/>
    <col min="16127" max="16127" width="9" style="4" customWidth="1"/>
    <col min="16128" max="16128" width="112.5703125" style="4" customWidth="1"/>
    <col min="16129" max="16129" width="7.28515625" style="4" customWidth="1"/>
    <col min="16130" max="16130" width="16.28515625" style="4" customWidth="1"/>
    <col min="16131" max="16131" width="14.85546875" style="4" customWidth="1"/>
    <col min="16132" max="16132" width="18.28515625" style="4" customWidth="1"/>
    <col min="16133" max="16133" width="19.42578125" style="4" customWidth="1"/>
    <col min="16134" max="16134" width="18.28515625" style="4" customWidth="1"/>
    <col min="16135" max="16135" width="17.85546875" style="4" customWidth="1"/>
    <col min="16136" max="16136" width="17" style="4" customWidth="1"/>
    <col min="16137" max="16137" width="13.140625" style="4" customWidth="1"/>
    <col min="16138" max="16138" width="15" style="4" customWidth="1"/>
    <col min="16139" max="16139" width="19.28515625" style="4" customWidth="1"/>
    <col min="16140" max="16140" width="9.140625" style="4"/>
    <col min="16141" max="16141" width="10.5703125" style="4" bestFit="1" customWidth="1"/>
    <col min="16142" max="16142" width="13.28515625" style="4" bestFit="1" customWidth="1"/>
    <col min="16143" max="16384" width="9.140625" style="4"/>
  </cols>
  <sheetData>
    <row r="1" spans="1:10" ht="15.75" x14ac:dyDescent="0.25">
      <c r="A1" s="1"/>
      <c r="B1" s="1"/>
      <c r="C1" s="87"/>
      <c r="D1" s="87"/>
      <c r="I1" s="133" t="s">
        <v>61</v>
      </c>
    </row>
    <row r="2" spans="1:10" ht="15.75" x14ac:dyDescent="0.25">
      <c r="A2" s="1"/>
      <c r="B2" s="1"/>
      <c r="C2" s="87"/>
      <c r="D2" s="87"/>
      <c r="I2" s="133"/>
    </row>
    <row r="3" spans="1:10" ht="20.25" x14ac:dyDescent="0.3">
      <c r="A3" s="157" t="s">
        <v>69</v>
      </c>
      <c r="B3" s="157"/>
      <c r="C3" s="157"/>
      <c r="D3" s="157"/>
      <c r="E3" s="157"/>
      <c r="F3" s="157"/>
      <c r="G3" s="157"/>
      <c r="H3" s="157"/>
      <c r="I3" s="157"/>
    </row>
    <row r="4" spans="1:10" ht="16.5" thickBot="1" x14ac:dyDescent="0.3">
      <c r="A4" s="1"/>
      <c r="B4" s="1"/>
      <c r="C4" s="2"/>
      <c r="D4" s="3"/>
      <c r="E4" s="5"/>
      <c r="F4" s="5"/>
      <c r="G4" s="5"/>
      <c r="H4" s="2"/>
      <c r="I4" s="2"/>
    </row>
    <row r="5" spans="1:10" ht="16.5" customHeight="1" x14ac:dyDescent="0.25">
      <c r="A5" s="158" t="s">
        <v>0</v>
      </c>
      <c r="B5" s="161" t="s">
        <v>1</v>
      </c>
      <c r="C5" s="163" t="s">
        <v>2</v>
      </c>
      <c r="D5" s="166" t="s">
        <v>3</v>
      </c>
      <c r="E5" s="164" t="s">
        <v>65</v>
      </c>
      <c r="F5" s="164"/>
      <c r="G5" s="164"/>
      <c r="H5" s="164"/>
      <c r="I5" s="164"/>
      <c r="J5" s="6"/>
    </row>
    <row r="6" spans="1:10" ht="15.75" x14ac:dyDescent="0.25">
      <c r="A6" s="159"/>
      <c r="B6" s="162"/>
      <c r="C6" s="164"/>
      <c r="D6" s="167"/>
      <c r="E6" s="76">
        <v>1</v>
      </c>
      <c r="F6" s="76">
        <v>2</v>
      </c>
      <c r="G6" s="76">
        <v>3</v>
      </c>
      <c r="H6" s="76"/>
      <c r="I6" s="76"/>
    </row>
    <row r="7" spans="1:10" ht="16.5" customHeight="1" x14ac:dyDescent="0.25">
      <c r="A7" s="159"/>
      <c r="B7" s="162"/>
      <c r="C7" s="164"/>
      <c r="D7" s="167"/>
      <c r="E7" s="164" t="s">
        <v>66</v>
      </c>
      <c r="F7" s="164"/>
      <c r="G7" s="164"/>
      <c r="H7" s="164"/>
      <c r="I7" s="164"/>
      <c r="J7" s="6"/>
    </row>
    <row r="8" spans="1:10" ht="31.5" customHeight="1" thickBot="1" x14ac:dyDescent="0.3">
      <c r="A8" s="160"/>
      <c r="B8" s="162"/>
      <c r="C8" s="165"/>
      <c r="D8" s="168"/>
      <c r="E8" s="77" t="s">
        <v>67</v>
      </c>
      <c r="F8" s="77" t="s">
        <v>68</v>
      </c>
      <c r="G8" s="77" t="s">
        <v>70</v>
      </c>
      <c r="H8" s="78" t="s">
        <v>4</v>
      </c>
      <c r="I8" s="79" t="s">
        <v>5</v>
      </c>
    </row>
    <row r="9" spans="1:10" ht="16.5" x14ac:dyDescent="0.25">
      <c r="A9" s="148" t="s">
        <v>43</v>
      </c>
      <c r="B9" s="151" t="s">
        <v>46</v>
      </c>
      <c r="C9" s="83" t="s">
        <v>6</v>
      </c>
      <c r="D9" s="7"/>
      <c r="E9" s="8"/>
      <c r="F9" s="59"/>
      <c r="G9" s="59"/>
      <c r="H9" s="9"/>
      <c r="I9" s="10"/>
    </row>
    <row r="10" spans="1:10" ht="16.5" x14ac:dyDescent="0.25">
      <c r="A10" s="149"/>
      <c r="B10" s="152"/>
      <c r="C10" s="81" t="s">
        <v>7</v>
      </c>
      <c r="D10" s="11"/>
      <c r="E10" s="12"/>
      <c r="F10" s="60"/>
      <c r="G10" s="60"/>
      <c r="H10" s="13"/>
      <c r="I10" s="14"/>
    </row>
    <row r="11" spans="1:10" ht="16.5" x14ac:dyDescent="0.25">
      <c r="A11" s="149"/>
      <c r="B11" s="152"/>
      <c r="C11" s="140" t="s">
        <v>34</v>
      </c>
      <c r="D11" s="11" t="s">
        <v>8</v>
      </c>
      <c r="E11" s="20"/>
      <c r="F11" s="62">
        <f>132+33</f>
        <v>165</v>
      </c>
      <c r="G11" s="62">
        <v>100</v>
      </c>
      <c r="H11" s="15">
        <f>E11+F11+G11</f>
        <v>265</v>
      </c>
      <c r="I11" s="16">
        <f>H11</f>
        <v>265</v>
      </c>
    </row>
    <row r="12" spans="1:10" ht="16.5" x14ac:dyDescent="0.25">
      <c r="A12" s="149"/>
      <c r="B12" s="152"/>
      <c r="C12" s="141"/>
      <c r="D12" s="11" t="s">
        <v>9</v>
      </c>
      <c r="E12" s="18"/>
      <c r="F12" s="61"/>
      <c r="G12" s="61"/>
      <c r="H12" s="23"/>
      <c r="I12" s="14"/>
      <c r="J12" s="68"/>
    </row>
    <row r="13" spans="1:10" ht="31.5" x14ac:dyDescent="0.25">
      <c r="A13" s="149"/>
      <c r="B13" s="152"/>
      <c r="C13" s="81" t="s">
        <v>10</v>
      </c>
      <c r="D13" s="17"/>
      <c r="E13" s="12"/>
      <c r="F13" s="60"/>
      <c r="G13" s="60"/>
      <c r="H13" s="15"/>
      <c r="I13" s="16"/>
    </row>
    <row r="14" spans="1:10" ht="16.5" x14ac:dyDescent="0.25">
      <c r="A14" s="149"/>
      <c r="B14" s="152"/>
      <c r="C14" s="140" t="s">
        <v>35</v>
      </c>
      <c r="D14" s="11" t="s">
        <v>8</v>
      </c>
      <c r="E14" s="20"/>
      <c r="F14" s="62">
        <v>53</v>
      </c>
      <c r="G14" s="62">
        <v>17</v>
      </c>
      <c r="H14" s="15">
        <f>E14+F14+G14</f>
        <v>70</v>
      </c>
      <c r="I14" s="16">
        <f>H14</f>
        <v>70</v>
      </c>
    </row>
    <row r="15" spans="1:10" ht="16.5" x14ac:dyDescent="0.25">
      <c r="A15" s="149"/>
      <c r="B15" s="152"/>
      <c r="C15" s="141"/>
      <c r="D15" s="11" t="s">
        <v>9</v>
      </c>
      <c r="E15" s="18"/>
      <c r="F15" s="61"/>
      <c r="G15" s="61"/>
      <c r="H15" s="23"/>
      <c r="I15" s="14"/>
      <c r="J15" s="68"/>
    </row>
    <row r="16" spans="1:10" ht="16.5" x14ac:dyDescent="0.25">
      <c r="A16" s="149"/>
      <c r="B16" s="152"/>
      <c r="C16" s="81" t="s">
        <v>11</v>
      </c>
      <c r="D16" s="11"/>
      <c r="E16" s="12"/>
      <c r="F16" s="60"/>
      <c r="G16" s="60"/>
      <c r="H16" s="15"/>
      <c r="I16" s="16"/>
    </row>
    <row r="17" spans="1:10" ht="16.5" x14ac:dyDescent="0.25">
      <c r="A17" s="149"/>
      <c r="B17" s="152"/>
      <c r="C17" s="140" t="s">
        <v>36</v>
      </c>
      <c r="D17" s="11" t="s">
        <v>8</v>
      </c>
      <c r="E17" s="25"/>
      <c r="F17" s="64">
        <v>75</v>
      </c>
      <c r="G17" s="64">
        <v>26</v>
      </c>
      <c r="H17" s="15">
        <f>E17+F17+G17</f>
        <v>101</v>
      </c>
      <c r="I17" s="16">
        <f>H17</f>
        <v>101</v>
      </c>
    </row>
    <row r="18" spans="1:10" ht="16.5" x14ac:dyDescent="0.25">
      <c r="A18" s="149"/>
      <c r="B18" s="152"/>
      <c r="C18" s="141"/>
      <c r="D18" s="11" t="s">
        <v>9</v>
      </c>
      <c r="E18" s="18"/>
      <c r="F18" s="61"/>
      <c r="G18" s="61"/>
      <c r="H18" s="23"/>
      <c r="I18" s="14"/>
      <c r="J18" s="68"/>
    </row>
    <row r="19" spans="1:10" ht="31.5" hidden="1" x14ac:dyDescent="0.25">
      <c r="A19" s="149"/>
      <c r="B19" s="152"/>
      <c r="C19" s="81" t="s">
        <v>12</v>
      </c>
      <c r="D19" s="11"/>
      <c r="E19" s="12"/>
      <c r="F19" s="60"/>
      <c r="G19" s="60"/>
      <c r="H19" s="15"/>
      <c r="I19" s="16"/>
    </row>
    <row r="20" spans="1:10" ht="16.5" hidden="1" x14ac:dyDescent="0.25">
      <c r="A20" s="149"/>
      <c r="B20" s="152"/>
      <c r="C20" s="140" t="s">
        <v>40</v>
      </c>
      <c r="D20" s="11" t="s">
        <v>8</v>
      </c>
      <c r="E20" s="20">
        <v>0</v>
      </c>
      <c r="F20" s="62"/>
      <c r="G20" s="62"/>
      <c r="H20" s="15">
        <f>E20+F20</f>
        <v>0</v>
      </c>
      <c r="I20" s="16" t="e">
        <f>#REF!+#REF!+H20</f>
        <v>#REF!</v>
      </c>
    </row>
    <row r="21" spans="1:10" ht="16.5" hidden="1" x14ac:dyDescent="0.25">
      <c r="A21" s="149"/>
      <c r="B21" s="152"/>
      <c r="C21" s="141"/>
      <c r="D21" s="11" t="s">
        <v>9</v>
      </c>
      <c r="E21" s="18">
        <f>E20*J21</f>
        <v>0</v>
      </c>
      <c r="F21" s="61"/>
      <c r="G21" s="61"/>
      <c r="H21" s="23">
        <f>E21+F21</f>
        <v>0</v>
      </c>
      <c r="I21" s="14" t="e">
        <f>#REF!+#REF!+H21</f>
        <v>#REF!</v>
      </c>
      <c r="J21" s="68"/>
    </row>
    <row r="22" spans="1:10" ht="16.5" x14ac:dyDescent="0.25">
      <c r="A22" s="149"/>
      <c r="B22" s="152"/>
      <c r="C22" s="82" t="s">
        <v>13</v>
      </c>
      <c r="D22" s="11"/>
      <c r="E22" s="12"/>
      <c r="F22" s="60"/>
      <c r="G22" s="60"/>
      <c r="H22" s="15"/>
      <c r="I22" s="16"/>
    </row>
    <row r="23" spans="1:10" ht="16.5" x14ac:dyDescent="0.25">
      <c r="A23" s="149"/>
      <c r="B23" s="152"/>
      <c r="C23" s="81" t="s">
        <v>14</v>
      </c>
      <c r="D23" s="11"/>
      <c r="E23" s="12"/>
      <c r="F23" s="60"/>
      <c r="G23" s="60"/>
      <c r="H23" s="15"/>
      <c r="I23" s="16"/>
    </row>
    <row r="24" spans="1:10" ht="16.5" x14ac:dyDescent="0.25">
      <c r="A24" s="149"/>
      <c r="B24" s="152"/>
      <c r="C24" s="140" t="s">
        <v>34</v>
      </c>
      <c r="D24" s="11" t="s">
        <v>8</v>
      </c>
      <c r="E24" s="20"/>
      <c r="F24" s="62">
        <v>6</v>
      </c>
      <c r="G24" s="62">
        <v>3</v>
      </c>
      <c r="H24" s="15">
        <f>E24+F24+G24</f>
        <v>9</v>
      </c>
      <c r="I24" s="16">
        <f>H24</f>
        <v>9</v>
      </c>
    </row>
    <row r="25" spans="1:10" ht="16.5" x14ac:dyDescent="0.25">
      <c r="A25" s="149"/>
      <c r="B25" s="152"/>
      <c r="C25" s="141"/>
      <c r="D25" s="11" t="s">
        <v>9</v>
      </c>
      <c r="E25" s="18"/>
      <c r="F25" s="61"/>
      <c r="G25" s="61"/>
      <c r="H25" s="23"/>
      <c r="I25" s="14"/>
      <c r="J25" s="68"/>
    </row>
    <row r="26" spans="1:10" ht="31.5" hidden="1" x14ac:dyDescent="0.25">
      <c r="A26" s="149"/>
      <c r="B26" s="152"/>
      <c r="C26" s="81" t="s">
        <v>15</v>
      </c>
      <c r="D26" s="11"/>
      <c r="E26" s="12"/>
      <c r="F26" s="60"/>
      <c r="G26" s="60"/>
      <c r="H26" s="15"/>
      <c r="I26" s="16"/>
    </row>
    <row r="27" spans="1:10" ht="16.5" hidden="1" x14ac:dyDescent="0.25">
      <c r="A27" s="149"/>
      <c r="B27" s="152"/>
      <c r="C27" s="140" t="s">
        <v>35</v>
      </c>
      <c r="D27" s="11" t="s">
        <v>8</v>
      </c>
      <c r="E27" s="25">
        <v>0</v>
      </c>
      <c r="F27" s="64"/>
      <c r="G27" s="64"/>
      <c r="H27" s="15">
        <f>E27+F27</f>
        <v>0</v>
      </c>
      <c r="I27" s="16" t="e">
        <f>#REF!+#REF!+H27</f>
        <v>#REF!</v>
      </c>
    </row>
    <row r="28" spans="1:10" ht="16.5" hidden="1" x14ac:dyDescent="0.25">
      <c r="A28" s="149"/>
      <c r="B28" s="152"/>
      <c r="C28" s="141"/>
      <c r="D28" s="11" t="s">
        <v>9</v>
      </c>
      <c r="E28" s="18">
        <f>E27*J28</f>
        <v>0</v>
      </c>
      <c r="F28" s="61"/>
      <c r="G28" s="61"/>
      <c r="H28" s="23">
        <f>E28+F28</f>
        <v>0</v>
      </c>
      <c r="I28" s="14" t="e">
        <f>#REF!+#REF!+H28</f>
        <v>#REF!</v>
      </c>
      <c r="J28" s="68"/>
    </row>
    <row r="29" spans="1:10" ht="16.5" x14ac:dyDescent="0.25">
      <c r="A29" s="149"/>
      <c r="B29" s="152"/>
      <c r="C29" s="81" t="s">
        <v>16</v>
      </c>
      <c r="D29" s="11"/>
      <c r="E29" s="12"/>
      <c r="F29" s="60"/>
      <c r="G29" s="60"/>
      <c r="H29" s="15"/>
      <c r="I29" s="16"/>
    </row>
    <row r="30" spans="1:10" ht="16.5" x14ac:dyDescent="0.25">
      <c r="A30" s="149"/>
      <c r="B30" s="152"/>
      <c r="C30" s="140" t="s">
        <v>36</v>
      </c>
      <c r="D30" s="11" t="s">
        <v>8</v>
      </c>
      <c r="E30" s="20"/>
      <c r="F30" s="62">
        <v>11</v>
      </c>
      <c r="G30" s="62">
        <v>10</v>
      </c>
      <c r="H30" s="15">
        <f>E30+F30+G30</f>
        <v>21</v>
      </c>
      <c r="I30" s="16">
        <f>H30</f>
        <v>21</v>
      </c>
    </row>
    <row r="31" spans="1:10" ht="16.5" x14ac:dyDescent="0.25">
      <c r="A31" s="149"/>
      <c r="B31" s="152"/>
      <c r="C31" s="141"/>
      <c r="D31" s="11" t="s">
        <v>9</v>
      </c>
      <c r="E31" s="18"/>
      <c r="F31" s="61"/>
      <c r="G31" s="61"/>
      <c r="H31" s="23"/>
      <c r="I31" s="14"/>
      <c r="J31" s="68"/>
    </row>
    <row r="32" spans="1:10" ht="31.5" hidden="1" x14ac:dyDescent="0.25">
      <c r="A32" s="149"/>
      <c r="B32" s="152"/>
      <c r="C32" s="81" t="s">
        <v>17</v>
      </c>
      <c r="D32" s="11"/>
      <c r="E32" s="12"/>
      <c r="F32" s="60"/>
      <c r="G32" s="60"/>
      <c r="H32" s="15"/>
      <c r="I32" s="16"/>
    </row>
    <row r="33" spans="1:10" ht="16.5" hidden="1" x14ac:dyDescent="0.25">
      <c r="A33" s="149"/>
      <c r="B33" s="152"/>
      <c r="C33" s="140" t="s">
        <v>40</v>
      </c>
      <c r="D33" s="11" t="s">
        <v>8</v>
      </c>
      <c r="E33" s="25">
        <v>0</v>
      </c>
      <c r="F33" s="64"/>
      <c r="G33" s="64"/>
      <c r="H33" s="15">
        <f>E33+F33</f>
        <v>0</v>
      </c>
      <c r="I33" s="16" t="e">
        <f>#REF!+#REF!+H33</f>
        <v>#REF!</v>
      </c>
    </row>
    <row r="34" spans="1:10" ht="16.5" hidden="1" x14ac:dyDescent="0.25">
      <c r="A34" s="149"/>
      <c r="B34" s="152"/>
      <c r="C34" s="141"/>
      <c r="D34" s="11" t="s">
        <v>9</v>
      </c>
      <c r="E34" s="18">
        <f>E33*J34</f>
        <v>0</v>
      </c>
      <c r="F34" s="61"/>
      <c r="G34" s="61"/>
      <c r="H34" s="23">
        <f>E34+F34</f>
        <v>0</v>
      </c>
      <c r="I34" s="14" t="e">
        <f>#REF!+#REF!+H34</f>
        <v>#REF!</v>
      </c>
      <c r="J34" s="68"/>
    </row>
    <row r="35" spans="1:10" ht="31.5" x14ac:dyDescent="0.25">
      <c r="A35" s="149"/>
      <c r="B35" s="152"/>
      <c r="C35" s="81" t="s">
        <v>18</v>
      </c>
      <c r="D35" s="11"/>
      <c r="E35" s="12"/>
      <c r="F35" s="60"/>
      <c r="G35" s="60"/>
      <c r="H35" s="15"/>
      <c r="I35" s="16"/>
    </row>
    <row r="36" spans="1:10" ht="16.5" x14ac:dyDescent="0.25">
      <c r="A36" s="149"/>
      <c r="B36" s="152"/>
      <c r="C36" s="140" t="s">
        <v>37</v>
      </c>
      <c r="D36" s="11" t="s">
        <v>8</v>
      </c>
      <c r="E36" s="20"/>
      <c r="F36" s="62">
        <v>15</v>
      </c>
      <c r="G36" s="62">
        <v>15</v>
      </c>
      <c r="H36" s="15">
        <f>E36+F36+G36</f>
        <v>30</v>
      </c>
      <c r="I36" s="16">
        <f>H36</f>
        <v>30</v>
      </c>
    </row>
    <row r="37" spans="1:10" ht="16.5" x14ac:dyDescent="0.25">
      <c r="A37" s="149"/>
      <c r="B37" s="152"/>
      <c r="C37" s="141"/>
      <c r="D37" s="11" t="s">
        <v>9</v>
      </c>
      <c r="E37" s="18"/>
      <c r="F37" s="61"/>
      <c r="G37" s="61"/>
      <c r="H37" s="23"/>
      <c r="I37" s="14"/>
      <c r="J37" s="68"/>
    </row>
    <row r="38" spans="1:10" ht="31.5" x14ac:dyDescent="0.25">
      <c r="A38" s="149"/>
      <c r="B38" s="152"/>
      <c r="C38" s="82" t="s">
        <v>19</v>
      </c>
      <c r="D38" s="17"/>
      <c r="E38" s="12"/>
      <c r="F38" s="60"/>
      <c r="G38" s="60"/>
      <c r="H38" s="15"/>
      <c r="I38" s="16"/>
    </row>
    <row r="39" spans="1:10" ht="39.950000000000003" customHeight="1" x14ac:dyDescent="0.25">
      <c r="A39" s="149"/>
      <c r="B39" s="152"/>
      <c r="C39" s="142" t="s">
        <v>38</v>
      </c>
      <c r="D39" s="11" t="s">
        <v>8</v>
      </c>
      <c r="E39" s="20"/>
      <c r="F39" s="62">
        <v>6</v>
      </c>
      <c r="G39" s="62">
        <v>3</v>
      </c>
      <c r="H39" s="15">
        <f>E39+F39+G39</f>
        <v>9</v>
      </c>
      <c r="I39" s="16">
        <f>H39</f>
        <v>9</v>
      </c>
    </row>
    <row r="40" spans="1:10" ht="39.950000000000003" customHeight="1" x14ac:dyDescent="0.25">
      <c r="A40" s="149"/>
      <c r="B40" s="152"/>
      <c r="C40" s="143"/>
      <c r="D40" s="11" t="s">
        <v>9</v>
      </c>
      <c r="E40" s="18"/>
      <c r="F40" s="61"/>
      <c r="G40" s="61"/>
      <c r="H40" s="23"/>
      <c r="I40" s="14"/>
      <c r="J40" s="68"/>
    </row>
    <row r="41" spans="1:10" ht="16.5" hidden="1" x14ac:dyDescent="0.25">
      <c r="A41" s="149"/>
      <c r="B41" s="152"/>
      <c r="C41" s="142" t="s">
        <v>41</v>
      </c>
      <c r="D41" s="11" t="s">
        <v>8</v>
      </c>
      <c r="E41" s="12">
        <f>E40*J41</f>
        <v>0</v>
      </c>
      <c r="F41" s="60"/>
      <c r="G41" s="60"/>
      <c r="H41" s="15">
        <f t="shared" ref="H41:H42" si="0">E41+F41</f>
        <v>0</v>
      </c>
      <c r="I41" s="16" t="e">
        <f>#REF!+#REF!+H41</f>
        <v>#REF!</v>
      </c>
    </row>
    <row r="42" spans="1:10" ht="16.5" hidden="1" x14ac:dyDescent="0.25">
      <c r="A42" s="149"/>
      <c r="B42" s="152"/>
      <c r="C42" s="143"/>
      <c r="D42" s="11" t="s">
        <v>9</v>
      </c>
      <c r="E42" s="18">
        <f>E41*J42</f>
        <v>0</v>
      </c>
      <c r="F42" s="61"/>
      <c r="G42" s="61"/>
      <c r="H42" s="23">
        <f t="shared" si="0"/>
        <v>0</v>
      </c>
      <c r="I42" s="14" t="e">
        <f>#REF!+#REF!+H42</f>
        <v>#REF!</v>
      </c>
      <c r="J42" s="68"/>
    </row>
    <row r="43" spans="1:10" ht="16.5" x14ac:dyDescent="0.25">
      <c r="A43" s="149"/>
      <c r="B43" s="152"/>
      <c r="C43" s="142" t="s">
        <v>39</v>
      </c>
      <c r="D43" s="11" t="s">
        <v>8</v>
      </c>
      <c r="E43" s="20"/>
      <c r="F43" s="62">
        <v>8</v>
      </c>
      <c r="G43" s="62">
        <v>3</v>
      </c>
      <c r="H43" s="15">
        <f>E43+F43+G43</f>
        <v>11</v>
      </c>
      <c r="I43" s="16">
        <f>H43</f>
        <v>11</v>
      </c>
    </row>
    <row r="44" spans="1:10" ht="16.5" x14ac:dyDescent="0.25">
      <c r="A44" s="149"/>
      <c r="B44" s="152"/>
      <c r="C44" s="143"/>
      <c r="D44" s="11" t="s">
        <v>9</v>
      </c>
      <c r="E44" s="18"/>
      <c r="F44" s="61"/>
      <c r="G44" s="61"/>
      <c r="H44" s="23"/>
      <c r="I44" s="14"/>
      <c r="J44" s="68"/>
    </row>
    <row r="45" spans="1:10" ht="16.5" x14ac:dyDescent="0.25">
      <c r="A45" s="149"/>
      <c r="B45" s="152"/>
      <c r="C45" s="82" t="s">
        <v>20</v>
      </c>
      <c r="D45" s="11"/>
      <c r="E45" s="12"/>
      <c r="F45" s="60"/>
      <c r="G45" s="60"/>
      <c r="H45" s="15"/>
      <c r="I45" s="16"/>
    </row>
    <row r="46" spans="1:10" ht="16.5" x14ac:dyDescent="0.25">
      <c r="A46" s="149"/>
      <c r="B46" s="152"/>
      <c r="C46" s="140" t="s">
        <v>21</v>
      </c>
      <c r="D46" s="11" t="s">
        <v>8</v>
      </c>
      <c r="E46" s="20"/>
      <c r="F46" s="20">
        <v>6</v>
      </c>
      <c r="G46" s="62">
        <v>3</v>
      </c>
      <c r="H46" s="15">
        <f>E46+F46+G46</f>
        <v>9</v>
      </c>
      <c r="I46" s="16">
        <f t="shared" ref="I46:I48" si="1">H46</f>
        <v>9</v>
      </c>
    </row>
    <row r="47" spans="1:10" ht="16.5" x14ac:dyDescent="0.25">
      <c r="A47" s="149"/>
      <c r="B47" s="152"/>
      <c r="C47" s="141"/>
      <c r="D47" s="11" t="s">
        <v>9</v>
      </c>
      <c r="E47" s="18"/>
      <c r="F47" s="61"/>
      <c r="G47" s="61"/>
      <c r="H47" s="23"/>
      <c r="I47" s="14"/>
      <c r="J47" s="68"/>
    </row>
    <row r="48" spans="1:10" ht="16.5" x14ac:dyDescent="0.25">
      <c r="A48" s="149"/>
      <c r="B48" s="152"/>
      <c r="C48" s="140" t="s">
        <v>22</v>
      </c>
      <c r="D48" s="11" t="s">
        <v>8</v>
      </c>
      <c r="E48" s="70"/>
      <c r="F48" s="70">
        <f>F11+F14+F17+F24+F30+F36+F43</f>
        <v>333</v>
      </c>
      <c r="G48" s="70">
        <f>G11+G14+G17+G24+G30+G36+G43</f>
        <v>174</v>
      </c>
      <c r="H48" s="15">
        <f>E48+F48+G48</f>
        <v>507</v>
      </c>
      <c r="I48" s="16">
        <f t="shared" si="1"/>
        <v>507</v>
      </c>
    </row>
    <row r="49" spans="1:11" ht="17.25" thickBot="1" x14ac:dyDescent="0.3">
      <c r="A49" s="149"/>
      <c r="B49" s="152"/>
      <c r="C49" s="141"/>
      <c r="D49" s="11" t="s">
        <v>9</v>
      </c>
      <c r="E49" s="18"/>
      <c r="F49" s="61"/>
      <c r="G49" s="61"/>
      <c r="H49" s="23"/>
      <c r="I49" s="14"/>
      <c r="J49" s="68"/>
    </row>
    <row r="50" spans="1:11" ht="17.25" hidden="1" thickBot="1" x14ac:dyDescent="0.3">
      <c r="A50" s="149"/>
      <c r="B50" s="152"/>
      <c r="C50" s="82" t="s">
        <v>42</v>
      </c>
      <c r="D50" s="11"/>
      <c r="E50" s="18"/>
      <c r="F50" s="61"/>
      <c r="G50" s="61"/>
      <c r="H50" s="23"/>
      <c r="I50" s="24"/>
    </row>
    <row r="51" spans="1:11" ht="17.25" hidden="1" thickBot="1" x14ac:dyDescent="0.3">
      <c r="A51" s="149"/>
      <c r="B51" s="152"/>
      <c r="C51" s="140" t="s">
        <v>33</v>
      </c>
      <c r="D51" s="11" t="s">
        <v>8</v>
      </c>
      <c r="E51" s="20"/>
      <c r="F51" s="20"/>
      <c r="G51" s="62"/>
      <c r="H51" s="15"/>
      <c r="I51" s="16"/>
    </row>
    <row r="52" spans="1:11" ht="17.25" hidden="1" thickBot="1" x14ac:dyDescent="0.3">
      <c r="A52" s="149"/>
      <c r="B52" s="152"/>
      <c r="C52" s="144"/>
      <c r="D52" s="22" t="s">
        <v>9</v>
      </c>
      <c r="E52" s="18"/>
      <c r="F52" s="63"/>
      <c r="G52" s="63"/>
      <c r="H52" s="71"/>
      <c r="I52" s="14"/>
      <c r="J52" s="68"/>
    </row>
    <row r="53" spans="1:11" ht="17.25" hidden="1" thickBot="1" x14ac:dyDescent="0.3">
      <c r="A53" s="149"/>
      <c r="B53" s="152"/>
      <c r="C53" s="84" t="s">
        <v>32</v>
      </c>
      <c r="D53" s="11"/>
      <c r="E53" s="12"/>
      <c r="F53" s="12"/>
      <c r="G53" s="115"/>
      <c r="H53" s="71"/>
      <c r="I53" s="72"/>
    </row>
    <row r="54" spans="1:11" ht="17.25" hidden="1" thickBot="1" x14ac:dyDescent="0.3">
      <c r="A54" s="149"/>
      <c r="B54" s="152"/>
      <c r="C54" s="140" t="s">
        <v>31</v>
      </c>
      <c r="D54" s="11" t="s">
        <v>8</v>
      </c>
      <c r="E54" s="20"/>
      <c r="F54" s="20"/>
      <c r="G54" s="116"/>
      <c r="H54" s="71"/>
      <c r="I54" s="72"/>
    </row>
    <row r="55" spans="1:11" ht="17.25" hidden="1" thickBot="1" x14ac:dyDescent="0.3">
      <c r="A55" s="149"/>
      <c r="B55" s="152"/>
      <c r="C55" s="141"/>
      <c r="D55" s="11" t="s">
        <v>9</v>
      </c>
      <c r="E55" s="18"/>
      <c r="F55" s="18"/>
      <c r="G55" s="63"/>
      <c r="H55" s="71"/>
      <c r="I55" s="14"/>
      <c r="J55" s="68"/>
    </row>
    <row r="56" spans="1:11" ht="15.75" x14ac:dyDescent="0.25">
      <c r="A56" s="149"/>
      <c r="B56" s="152"/>
      <c r="C56" s="85" t="s">
        <v>23</v>
      </c>
      <c r="D56" s="7"/>
      <c r="E56" s="26"/>
      <c r="F56" s="26"/>
      <c r="G56" s="27"/>
      <c r="H56" s="27"/>
      <c r="I56" s="56"/>
      <c r="J56" s="21"/>
    </row>
    <row r="57" spans="1:11" ht="15.75" x14ac:dyDescent="0.25">
      <c r="A57" s="149"/>
      <c r="B57" s="152"/>
      <c r="C57" s="81" t="s">
        <v>24</v>
      </c>
      <c r="D57" s="11"/>
      <c r="E57" s="28"/>
      <c r="F57" s="28"/>
      <c r="G57" s="29"/>
      <c r="H57" s="29"/>
      <c r="I57" s="57"/>
      <c r="J57" s="21"/>
    </row>
    <row r="58" spans="1:11" ht="16.5" thickBot="1" x14ac:dyDescent="0.3">
      <c r="A58" s="150"/>
      <c r="B58" s="153"/>
      <c r="C58" s="86" t="s">
        <v>25</v>
      </c>
      <c r="D58" s="19"/>
      <c r="E58" s="30"/>
      <c r="F58" s="30"/>
      <c r="G58" s="31"/>
      <c r="H58" s="31"/>
      <c r="I58" s="58"/>
      <c r="J58" s="21"/>
    </row>
    <row r="59" spans="1:11" ht="16.5" x14ac:dyDescent="0.25">
      <c r="A59" s="154" t="s">
        <v>45</v>
      </c>
      <c r="B59" s="151" t="s">
        <v>47</v>
      </c>
      <c r="C59" s="83" t="s">
        <v>6</v>
      </c>
      <c r="D59" s="7"/>
      <c r="E59" s="8"/>
      <c r="F59" s="59"/>
      <c r="G59" s="59"/>
      <c r="H59" s="9"/>
      <c r="I59" s="10"/>
      <c r="J59" s="21"/>
    </row>
    <row r="60" spans="1:11" ht="16.5" x14ac:dyDescent="0.25">
      <c r="A60" s="155"/>
      <c r="B60" s="152"/>
      <c r="C60" s="81" t="s">
        <v>7</v>
      </c>
      <c r="D60" s="11"/>
      <c r="E60" s="12"/>
      <c r="F60" s="60"/>
      <c r="G60" s="60"/>
      <c r="H60" s="13"/>
      <c r="I60" s="14"/>
      <c r="J60" s="21"/>
    </row>
    <row r="61" spans="1:11" ht="16.5" x14ac:dyDescent="0.25">
      <c r="A61" s="155"/>
      <c r="B61" s="152"/>
      <c r="C61" s="140" t="s">
        <v>34</v>
      </c>
      <c r="D61" s="11" t="s">
        <v>8</v>
      </c>
      <c r="E61" s="20">
        <v>150</v>
      </c>
      <c r="F61" s="62"/>
      <c r="G61" s="62"/>
      <c r="H61" s="15">
        <f>E61+F61</f>
        <v>150</v>
      </c>
      <c r="I61" s="16">
        <f>H61</f>
        <v>150</v>
      </c>
      <c r="J61" s="21"/>
      <c r="K61" s="80"/>
    </row>
    <row r="62" spans="1:11" ht="16.5" x14ac:dyDescent="0.25">
      <c r="A62" s="155"/>
      <c r="B62" s="152"/>
      <c r="C62" s="141"/>
      <c r="D62" s="11" t="s">
        <v>9</v>
      </c>
      <c r="E62" s="18"/>
      <c r="F62" s="61"/>
      <c r="G62" s="61"/>
      <c r="H62" s="23"/>
      <c r="I62" s="14"/>
      <c r="J62" s="21"/>
      <c r="K62" s="80"/>
    </row>
    <row r="63" spans="1:11" ht="31.5" x14ac:dyDescent="0.25">
      <c r="A63" s="155"/>
      <c r="B63" s="152"/>
      <c r="C63" s="81" t="s">
        <v>10</v>
      </c>
      <c r="D63" s="17"/>
      <c r="E63" s="12"/>
      <c r="F63" s="60"/>
      <c r="G63" s="60"/>
      <c r="H63" s="15"/>
      <c r="I63" s="16"/>
      <c r="J63" s="21"/>
      <c r="K63" s="80"/>
    </row>
    <row r="64" spans="1:11" ht="16.5" x14ac:dyDescent="0.25">
      <c r="A64" s="155"/>
      <c r="B64" s="152"/>
      <c r="C64" s="140" t="s">
        <v>35</v>
      </c>
      <c r="D64" s="11" t="s">
        <v>8</v>
      </c>
      <c r="E64" s="20">
        <v>82</v>
      </c>
      <c r="F64" s="62"/>
      <c r="G64" s="62"/>
      <c r="H64" s="15">
        <f>E64+F64</f>
        <v>82</v>
      </c>
      <c r="I64" s="16">
        <f>H64</f>
        <v>82</v>
      </c>
      <c r="J64" s="21"/>
      <c r="K64" s="80"/>
    </row>
    <row r="65" spans="1:11" ht="16.5" x14ac:dyDescent="0.25">
      <c r="A65" s="155"/>
      <c r="B65" s="152"/>
      <c r="C65" s="141"/>
      <c r="D65" s="11" t="s">
        <v>9</v>
      </c>
      <c r="E65" s="18"/>
      <c r="F65" s="61"/>
      <c r="G65" s="61"/>
      <c r="H65" s="23"/>
      <c r="I65" s="14"/>
      <c r="J65" s="21"/>
      <c r="K65" s="80"/>
    </row>
    <row r="66" spans="1:11" ht="16.5" x14ac:dyDescent="0.25">
      <c r="A66" s="155"/>
      <c r="B66" s="152"/>
      <c r="C66" s="81" t="s">
        <v>11</v>
      </c>
      <c r="D66" s="11"/>
      <c r="E66" s="12"/>
      <c r="F66" s="60"/>
      <c r="G66" s="60"/>
      <c r="H66" s="15"/>
      <c r="I66" s="16"/>
      <c r="J66" s="21"/>
      <c r="K66" s="80"/>
    </row>
    <row r="67" spans="1:11" ht="16.5" x14ac:dyDescent="0.25">
      <c r="A67" s="155"/>
      <c r="B67" s="152"/>
      <c r="C67" s="140" t="s">
        <v>36</v>
      </c>
      <c r="D67" s="11" t="s">
        <v>8</v>
      </c>
      <c r="E67" s="25">
        <v>9</v>
      </c>
      <c r="F67" s="64"/>
      <c r="G67" s="64"/>
      <c r="H67" s="15">
        <f>E67+F67</f>
        <v>9</v>
      </c>
      <c r="I67" s="16">
        <f>H67</f>
        <v>9</v>
      </c>
      <c r="J67" s="21"/>
      <c r="K67" s="80"/>
    </row>
    <row r="68" spans="1:11" ht="16.5" x14ac:dyDescent="0.25">
      <c r="A68" s="155"/>
      <c r="B68" s="152"/>
      <c r="C68" s="141"/>
      <c r="D68" s="11" t="s">
        <v>9</v>
      </c>
      <c r="E68" s="18"/>
      <c r="F68" s="61"/>
      <c r="G68" s="61"/>
      <c r="H68" s="23"/>
      <c r="I68" s="14"/>
      <c r="J68" s="21"/>
      <c r="K68" s="80"/>
    </row>
    <row r="69" spans="1:11" ht="31.5" x14ac:dyDescent="0.25">
      <c r="A69" s="155"/>
      <c r="B69" s="152"/>
      <c r="C69" s="81" t="s">
        <v>12</v>
      </c>
      <c r="D69" s="11"/>
      <c r="E69" s="12"/>
      <c r="F69" s="60"/>
      <c r="G69" s="60"/>
      <c r="H69" s="15"/>
      <c r="I69" s="16"/>
      <c r="J69" s="21"/>
      <c r="K69" s="80"/>
    </row>
    <row r="70" spans="1:11" ht="16.5" x14ac:dyDescent="0.25">
      <c r="A70" s="155"/>
      <c r="B70" s="152"/>
      <c r="C70" s="140" t="s">
        <v>40</v>
      </c>
      <c r="D70" s="11" t="s">
        <v>8</v>
      </c>
      <c r="E70" s="20">
        <v>1</v>
      </c>
      <c r="F70" s="62"/>
      <c r="G70" s="62"/>
      <c r="H70" s="15">
        <f>E70+F70</f>
        <v>1</v>
      </c>
      <c r="I70" s="16">
        <f>H70</f>
        <v>1</v>
      </c>
      <c r="J70" s="21"/>
      <c r="K70" s="80"/>
    </row>
    <row r="71" spans="1:11" ht="16.5" x14ac:dyDescent="0.25">
      <c r="A71" s="155"/>
      <c r="B71" s="152"/>
      <c r="C71" s="141"/>
      <c r="D71" s="11" t="s">
        <v>9</v>
      </c>
      <c r="E71" s="18"/>
      <c r="F71" s="61"/>
      <c r="G71" s="61"/>
      <c r="H71" s="23"/>
      <c r="I71" s="14"/>
      <c r="J71" s="21"/>
      <c r="K71" s="80"/>
    </row>
    <row r="72" spans="1:11" ht="16.5" x14ac:dyDescent="0.25">
      <c r="A72" s="155"/>
      <c r="B72" s="152"/>
      <c r="C72" s="82" t="s">
        <v>13</v>
      </c>
      <c r="D72" s="11"/>
      <c r="E72" s="12"/>
      <c r="F72" s="60"/>
      <c r="G72" s="60"/>
      <c r="H72" s="15"/>
      <c r="I72" s="16"/>
      <c r="J72" s="21"/>
      <c r="K72" s="80"/>
    </row>
    <row r="73" spans="1:11" ht="16.5" x14ac:dyDescent="0.25">
      <c r="A73" s="155"/>
      <c r="B73" s="152"/>
      <c r="C73" s="81" t="s">
        <v>14</v>
      </c>
      <c r="D73" s="11"/>
      <c r="E73" s="12"/>
      <c r="F73" s="60"/>
      <c r="G73" s="60"/>
      <c r="H73" s="15"/>
      <c r="I73" s="16"/>
      <c r="J73" s="21"/>
      <c r="K73" s="80"/>
    </row>
    <row r="74" spans="1:11" ht="16.5" x14ac:dyDescent="0.25">
      <c r="A74" s="155"/>
      <c r="B74" s="152"/>
      <c r="C74" s="140" t="s">
        <v>34</v>
      </c>
      <c r="D74" s="11" t="s">
        <v>8</v>
      </c>
      <c r="E74" s="20">
        <v>7</v>
      </c>
      <c r="F74" s="62"/>
      <c r="G74" s="62"/>
      <c r="H74" s="15">
        <f>E74+F74</f>
        <v>7</v>
      </c>
      <c r="I74" s="16">
        <f>H74</f>
        <v>7</v>
      </c>
      <c r="J74" s="21"/>
      <c r="K74" s="80"/>
    </row>
    <row r="75" spans="1:11" ht="16.5" x14ac:dyDescent="0.25">
      <c r="A75" s="155"/>
      <c r="B75" s="152"/>
      <c r="C75" s="141"/>
      <c r="D75" s="11" t="s">
        <v>9</v>
      </c>
      <c r="E75" s="18"/>
      <c r="F75" s="61"/>
      <c r="G75" s="61"/>
      <c r="H75" s="23"/>
      <c r="I75" s="14"/>
      <c r="J75" s="21"/>
      <c r="K75" s="80"/>
    </row>
    <row r="76" spans="1:11" ht="31.5" hidden="1" x14ac:dyDescent="0.25">
      <c r="A76" s="155"/>
      <c r="B76" s="152"/>
      <c r="C76" s="81" t="s">
        <v>15</v>
      </c>
      <c r="D76" s="11"/>
      <c r="E76" s="12"/>
      <c r="F76" s="60"/>
      <c r="G76" s="60"/>
      <c r="H76" s="15"/>
      <c r="I76" s="16"/>
      <c r="J76" s="21"/>
      <c r="K76" s="80"/>
    </row>
    <row r="77" spans="1:11" ht="16.5" hidden="1" x14ac:dyDescent="0.25">
      <c r="A77" s="155"/>
      <c r="B77" s="152"/>
      <c r="C77" s="140" t="s">
        <v>35</v>
      </c>
      <c r="D77" s="11" t="s">
        <v>8</v>
      </c>
      <c r="E77" s="25"/>
      <c r="F77" s="64"/>
      <c r="G77" s="64"/>
      <c r="H77" s="15">
        <f>E77+F77</f>
        <v>0</v>
      </c>
      <c r="I77" s="16" t="e">
        <f>#REF!+#REF!+H77</f>
        <v>#REF!</v>
      </c>
      <c r="J77" s="21"/>
      <c r="K77" s="80"/>
    </row>
    <row r="78" spans="1:11" ht="16.5" hidden="1" x14ac:dyDescent="0.25">
      <c r="A78" s="155"/>
      <c r="B78" s="152"/>
      <c r="C78" s="141"/>
      <c r="D78" s="11" t="s">
        <v>9</v>
      </c>
      <c r="E78" s="18">
        <f>E77*P78</f>
        <v>0</v>
      </c>
      <c r="F78" s="61"/>
      <c r="G78" s="61"/>
      <c r="H78" s="23">
        <f>E78+F78</f>
        <v>0</v>
      </c>
      <c r="I78" s="14" t="e">
        <f>#REF!+#REF!+H78</f>
        <v>#REF!</v>
      </c>
      <c r="J78" s="21"/>
      <c r="K78" s="80"/>
    </row>
    <row r="79" spans="1:11" ht="16.5" x14ac:dyDescent="0.25">
      <c r="A79" s="155"/>
      <c r="B79" s="152"/>
      <c r="C79" s="81" t="s">
        <v>16</v>
      </c>
      <c r="D79" s="11"/>
      <c r="E79" s="12"/>
      <c r="F79" s="60"/>
      <c r="G79" s="60"/>
      <c r="H79" s="15"/>
      <c r="I79" s="16"/>
      <c r="J79" s="21"/>
      <c r="K79" s="80"/>
    </row>
    <row r="80" spans="1:11" ht="16.5" x14ac:dyDescent="0.25">
      <c r="A80" s="155"/>
      <c r="B80" s="152"/>
      <c r="C80" s="140" t="s">
        <v>36</v>
      </c>
      <c r="D80" s="11" t="s">
        <v>8</v>
      </c>
      <c r="E80" s="20">
        <v>11</v>
      </c>
      <c r="F80" s="62"/>
      <c r="G80" s="62"/>
      <c r="H80" s="15">
        <f>E80+F80</f>
        <v>11</v>
      </c>
      <c r="I80" s="16">
        <f>H80</f>
        <v>11</v>
      </c>
      <c r="J80" s="21"/>
      <c r="K80" s="80"/>
    </row>
    <row r="81" spans="1:11" ht="16.5" x14ac:dyDescent="0.25">
      <c r="A81" s="155"/>
      <c r="B81" s="152"/>
      <c r="C81" s="141"/>
      <c r="D81" s="11" t="s">
        <v>9</v>
      </c>
      <c r="E81" s="18"/>
      <c r="F81" s="61"/>
      <c r="G81" s="61"/>
      <c r="H81" s="23"/>
      <c r="I81" s="14"/>
      <c r="J81" s="21"/>
      <c r="K81" s="80"/>
    </row>
    <row r="82" spans="1:11" ht="31.5" hidden="1" x14ac:dyDescent="0.25">
      <c r="A82" s="155"/>
      <c r="B82" s="152"/>
      <c r="C82" s="81" t="s">
        <v>17</v>
      </c>
      <c r="D82" s="11"/>
      <c r="E82" s="12"/>
      <c r="F82" s="60"/>
      <c r="G82" s="60"/>
      <c r="H82" s="15"/>
      <c r="I82" s="16"/>
      <c r="J82" s="21"/>
      <c r="K82" s="80"/>
    </row>
    <row r="83" spans="1:11" ht="16.5" hidden="1" x14ac:dyDescent="0.25">
      <c r="A83" s="155"/>
      <c r="B83" s="152"/>
      <c r="C83" s="140" t="s">
        <v>40</v>
      </c>
      <c r="D83" s="11" t="s">
        <v>8</v>
      </c>
      <c r="E83" s="25"/>
      <c r="F83" s="64"/>
      <c r="G83" s="64"/>
      <c r="H83" s="15">
        <f>E83+F83</f>
        <v>0</v>
      </c>
      <c r="I83" s="16">
        <f>H83</f>
        <v>0</v>
      </c>
      <c r="J83" s="21"/>
      <c r="K83" s="80"/>
    </row>
    <row r="84" spans="1:11" ht="16.5" hidden="1" x14ac:dyDescent="0.25">
      <c r="A84" s="155"/>
      <c r="B84" s="152"/>
      <c r="C84" s="141"/>
      <c r="D84" s="11" t="s">
        <v>9</v>
      </c>
      <c r="E84" s="18">
        <f>E83*P84</f>
        <v>0</v>
      </c>
      <c r="F84" s="61"/>
      <c r="G84" s="61"/>
      <c r="H84" s="23">
        <f>E84+F84</f>
        <v>0</v>
      </c>
      <c r="I84" s="14">
        <f>H84</f>
        <v>0</v>
      </c>
      <c r="J84" s="21"/>
      <c r="K84" s="80"/>
    </row>
    <row r="85" spans="1:11" ht="31.5" x14ac:dyDescent="0.25">
      <c r="A85" s="155"/>
      <c r="B85" s="152"/>
      <c r="C85" s="81" t="s">
        <v>18</v>
      </c>
      <c r="D85" s="11"/>
      <c r="E85" s="12"/>
      <c r="F85" s="60"/>
      <c r="G85" s="60"/>
      <c r="H85" s="15"/>
      <c r="I85" s="16"/>
      <c r="J85" s="21"/>
      <c r="K85" s="80"/>
    </row>
    <row r="86" spans="1:11" ht="16.5" x14ac:dyDescent="0.25">
      <c r="A86" s="155"/>
      <c r="B86" s="152"/>
      <c r="C86" s="140" t="s">
        <v>37</v>
      </c>
      <c r="D86" s="11" t="s">
        <v>8</v>
      </c>
      <c r="E86" s="20">
        <v>2</v>
      </c>
      <c r="F86" s="62"/>
      <c r="G86" s="62"/>
      <c r="H86" s="15">
        <f>E86+F86</f>
        <v>2</v>
      </c>
      <c r="I86" s="16">
        <f>H86</f>
        <v>2</v>
      </c>
      <c r="J86" s="21"/>
      <c r="K86" s="80"/>
    </row>
    <row r="87" spans="1:11" ht="16.5" x14ac:dyDescent="0.25">
      <c r="A87" s="155"/>
      <c r="B87" s="152"/>
      <c r="C87" s="141"/>
      <c r="D87" s="11" t="s">
        <v>9</v>
      </c>
      <c r="E87" s="18"/>
      <c r="F87" s="61"/>
      <c r="G87" s="61"/>
      <c r="H87" s="23"/>
      <c r="I87" s="14"/>
      <c r="J87" s="21"/>
      <c r="K87" s="80"/>
    </row>
    <row r="88" spans="1:11" ht="31.5" x14ac:dyDescent="0.25">
      <c r="A88" s="155"/>
      <c r="B88" s="152"/>
      <c r="C88" s="82" t="s">
        <v>19</v>
      </c>
      <c r="D88" s="17"/>
      <c r="E88" s="12"/>
      <c r="F88" s="60"/>
      <c r="G88" s="60"/>
      <c r="H88" s="15"/>
      <c r="I88" s="16"/>
      <c r="J88" s="21"/>
      <c r="K88" s="80"/>
    </row>
    <row r="89" spans="1:11" ht="39.950000000000003" customHeight="1" x14ac:dyDescent="0.25">
      <c r="A89" s="155"/>
      <c r="B89" s="152"/>
      <c r="C89" s="142" t="s">
        <v>38</v>
      </c>
      <c r="D89" s="11" t="s">
        <v>8</v>
      </c>
      <c r="E89" s="20">
        <v>8</v>
      </c>
      <c r="F89" s="62"/>
      <c r="G89" s="62"/>
      <c r="H89" s="15">
        <f t="shared" ref="H89:H93" si="2">E89+F89</f>
        <v>8</v>
      </c>
      <c r="I89" s="16">
        <f>H89</f>
        <v>8</v>
      </c>
      <c r="J89" s="21"/>
      <c r="K89" s="80"/>
    </row>
    <row r="90" spans="1:11" ht="39.950000000000003" customHeight="1" x14ac:dyDescent="0.25">
      <c r="A90" s="155"/>
      <c r="B90" s="152"/>
      <c r="C90" s="143"/>
      <c r="D90" s="11" t="s">
        <v>9</v>
      </c>
      <c r="E90" s="18"/>
      <c r="F90" s="61"/>
      <c r="G90" s="61"/>
      <c r="H90" s="23"/>
      <c r="I90" s="14"/>
      <c r="J90" s="21"/>
      <c r="K90" s="80"/>
    </row>
    <row r="91" spans="1:11" ht="16.5" hidden="1" x14ac:dyDescent="0.25">
      <c r="A91" s="155"/>
      <c r="B91" s="152"/>
      <c r="C91" s="142" t="s">
        <v>41</v>
      </c>
      <c r="D91" s="11" t="s">
        <v>8</v>
      </c>
      <c r="E91" s="12"/>
      <c r="F91" s="60"/>
      <c r="G91" s="60"/>
      <c r="H91" s="15">
        <f t="shared" si="2"/>
        <v>0</v>
      </c>
      <c r="I91" s="16" t="e">
        <f>#REF!+#REF!+H91</f>
        <v>#REF!</v>
      </c>
      <c r="J91" s="21"/>
      <c r="K91" s="80"/>
    </row>
    <row r="92" spans="1:11" ht="16.5" hidden="1" x14ac:dyDescent="0.25">
      <c r="A92" s="155"/>
      <c r="B92" s="152"/>
      <c r="C92" s="143"/>
      <c r="D92" s="11" t="s">
        <v>9</v>
      </c>
      <c r="E92" s="18">
        <f>E91*P92</f>
        <v>0</v>
      </c>
      <c r="F92" s="61"/>
      <c r="G92" s="61"/>
      <c r="H92" s="23">
        <f t="shared" si="2"/>
        <v>0</v>
      </c>
      <c r="I92" s="14" t="e">
        <f>#REF!+#REF!+H92</f>
        <v>#REF!</v>
      </c>
      <c r="J92" s="21"/>
      <c r="K92" s="80"/>
    </row>
    <row r="93" spans="1:11" ht="16.5" x14ac:dyDescent="0.25">
      <c r="A93" s="155"/>
      <c r="B93" s="152"/>
      <c r="C93" s="142" t="s">
        <v>39</v>
      </c>
      <c r="D93" s="11" t="s">
        <v>8</v>
      </c>
      <c r="E93" s="20">
        <v>8</v>
      </c>
      <c r="F93" s="62"/>
      <c r="G93" s="62"/>
      <c r="H93" s="15">
        <f t="shared" si="2"/>
        <v>8</v>
      </c>
      <c r="I93" s="16">
        <f>H93</f>
        <v>8</v>
      </c>
      <c r="J93" s="21"/>
      <c r="K93" s="80"/>
    </row>
    <row r="94" spans="1:11" ht="16.5" x14ac:dyDescent="0.25">
      <c r="A94" s="155"/>
      <c r="B94" s="152"/>
      <c r="C94" s="143"/>
      <c r="D94" s="11" t="s">
        <v>9</v>
      </c>
      <c r="E94" s="18"/>
      <c r="F94" s="61"/>
      <c r="G94" s="61"/>
      <c r="H94" s="23"/>
      <c r="I94" s="14"/>
      <c r="J94" s="21"/>
      <c r="K94" s="80"/>
    </row>
    <row r="95" spans="1:11" ht="16.5" x14ac:dyDescent="0.25">
      <c r="A95" s="155"/>
      <c r="B95" s="152"/>
      <c r="C95" s="82" t="s">
        <v>20</v>
      </c>
      <c r="D95" s="11"/>
      <c r="E95" s="12"/>
      <c r="F95" s="60"/>
      <c r="G95" s="60"/>
      <c r="H95" s="15"/>
      <c r="I95" s="16"/>
      <c r="J95" s="21"/>
      <c r="K95" s="80"/>
    </row>
    <row r="96" spans="1:11" ht="16.5" x14ac:dyDescent="0.25">
      <c r="A96" s="155"/>
      <c r="B96" s="152"/>
      <c r="C96" s="140" t="s">
        <v>21</v>
      </c>
      <c r="D96" s="11" t="s">
        <v>8</v>
      </c>
      <c r="E96" s="20">
        <v>8</v>
      </c>
      <c r="F96" s="20"/>
      <c r="G96" s="62"/>
      <c r="H96" s="15">
        <f>E96+F96</f>
        <v>8</v>
      </c>
      <c r="I96" s="16">
        <f>H96</f>
        <v>8</v>
      </c>
      <c r="J96" s="21"/>
      <c r="K96" s="80"/>
    </row>
    <row r="97" spans="1:11" ht="16.5" x14ac:dyDescent="0.25">
      <c r="A97" s="155"/>
      <c r="B97" s="152"/>
      <c r="C97" s="141"/>
      <c r="D97" s="11" t="s">
        <v>9</v>
      </c>
      <c r="E97" s="18"/>
      <c r="F97" s="61"/>
      <c r="G97" s="61"/>
      <c r="H97" s="23"/>
      <c r="I97" s="14"/>
      <c r="J97" s="21"/>
      <c r="K97" s="80"/>
    </row>
    <row r="98" spans="1:11" ht="16.5" x14ac:dyDescent="0.25">
      <c r="A98" s="155"/>
      <c r="B98" s="152"/>
      <c r="C98" s="140" t="s">
        <v>22</v>
      </c>
      <c r="D98" s="11" t="s">
        <v>8</v>
      </c>
      <c r="E98" s="70">
        <f>E61+E64+E67+E70+E74+E80+E83+E86+E93</f>
        <v>270</v>
      </c>
      <c r="F98" s="70"/>
      <c r="G98" s="114"/>
      <c r="H98" s="15">
        <f>E98+F98</f>
        <v>270</v>
      </c>
      <c r="I98" s="16">
        <f>H98</f>
        <v>270</v>
      </c>
      <c r="J98" s="21"/>
      <c r="K98" s="80"/>
    </row>
    <row r="99" spans="1:11" ht="17.25" thickBot="1" x14ac:dyDescent="0.3">
      <c r="A99" s="155"/>
      <c r="B99" s="152"/>
      <c r="C99" s="141"/>
      <c r="D99" s="11" t="s">
        <v>9</v>
      </c>
      <c r="E99" s="18"/>
      <c r="F99" s="61"/>
      <c r="G99" s="61"/>
      <c r="H99" s="23"/>
      <c r="I99" s="14"/>
      <c r="J99" s="21"/>
      <c r="K99" s="80"/>
    </row>
    <row r="100" spans="1:11" ht="17.25" hidden="1" thickBot="1" x14ac:dyDescent="0.3">
      <c r="A100" s="155"/>
      <c r="B100" s="152"/>
      <c r="C100" s="82" t="s">
        <v>42</v>
      </c>
      <c r="D100" s="11"/>
      <c r="E100" s="18"/>
      <c r="F100" s="61"/>
      <c r="G100" s="61"/>
      <c r="H100" s="23"/>
      <c r="I100" s="24"/>
      <c r="J100" s="21"/>
      <c r="K100" s="80"/>
    </row>
    <row r="101" spans="1:11" ht="17.25" hidden="1" thickBot="1" x14ac:dyDescent="0.3">
      <c r="A101" s="155"/>
      <c r="B101" s="152"/>
      <c r="C101" s="140" t="s">
        <v>33</v>
      </c>
      <c r="D101" s="11" t="s">
        <v>8</v>
      </c>
      <c r="E101" s="20"/>
      <c r="F101" s="20"/>
      <c r="G101" s="62"/>
      <c r="H101" s="15">
        <f>E101+F101</f>
        <v>0</v>
      </c>
      <c r="I101" s="16" t="e">
        <f>#REF!+#REF!+H101</f>
        <v>#REF!</v>
      </c>
      <c r="J101" s="21"/>
      <c r="K101" s="80"/>
    </row>
    <row r="102" spans="1:11" ht="17.25" hidden="1" thickBot="1" x14ac:dyDescent="0.3">
      <c r="A102" s="155"/>
      <c r="B102" s="152"/>
      <c r="C102" s="144"/>
      <c r="D102" s="22" t="s">
        <v>9</v>
      </c>
      <c r="E102" s="18">
        <f>E101*P102</f>
        <v>0</v>
      </c>
      <c r="F102" s="63"/>
      <c r="G102" s="63"/>
      <c r="H102" s="71">
        <f>E102+F102</f>
        <v>0</v>
      </c>
      <c r="I102" s="14" t="e">
        <f>#REF!+#REF!+H102</f>
        <v>#REF!</v>
      </c>
      <c r="J102" s="21"/>
      <c r="K102" s="80"/>
    </row>
    <row r="103" spans="1:11" ht="17.25" hidden="1" thickBot="1" x14ac:dyDescent="0.3">
      <c r="A103" s="155"/>
      <c r="B103" s="152"/>
      <c r="C103" s="84" t="s">
        <v>32</v>
      </c>
      <c r="D103" s="11"/>
      <c r="E103" s="12"/>
      <c r="F103" s="12"/>
      <c r="G103" s="115"/>
      <c r="H103" s="71"/>
      <c r="I103" s="72"/>
      <c r="J103" s="21"/>
    </row>
    <row r="104" spans="1:11" ht="17.25" hidden="1" thickBot="1" x14ac:dyDescent="0.3">
      <c r="A104" s="155"/>
      <c r="B104" s="152"/>
      <c r="C104" s="140" t="s">
        <v>31</v>
      </c>
      <c r="D104" s="11" t="s">
        <v>8</v>
      </c>
      <c r="E104" s="20">
        <f>E92</f>
        <v>0</v>
      </c>
      <c r="F104" s="20"/>
      <c r="G104" s="116"/>
      <c r="H104" s="71">
        <f>E104+F104</f>
        <v>0</v>
      </c>
      <c r="I104" s="72" t="e">
        <f>#REF!+#REF!+H104</f>
        <v>#REF!</v>
      </c>
      <c r="J104" s="21"/>
    </row>
    <row r="105" spans="1:11" ht="17.25" hidden="1" thickBot="1" x14ac:dyDescent="0.3">
      <c r="A105" s="155"/>
      <c r="B105" s="152"/>
      <c r="C105" s="141"/>
      <c r="D105" s="11" t="s">
        <v>9</v>
      </c>
      <c r="E105" s="18">
        <f>E104*P105</f>
        <v>0</v>
      </c>
      <c r="F105" s="18"/>
      <c r="G105" s="63"/>
      <c r="H105" s="71">
        <f>E105+F105</f>
        <v>0</v>
      </c>
      <c r="I105" s="14" t="e">
        <f>#REF!+#REF!+H105</f>
        <v>#REF!</v>
      </c>
      <c r="J105" s="21"/>
    </row>
    <row r="106" spans="1:11" ht="15.75" x14ac:dyDescent="0.25">
      <c r="A106" s="155"/>
      <c r="B106" s="152"/>
      <c r="C106" s="85" t="s">
        <v>23</v>
      </c>
      <c r="D106" s="7"/>
      <c r="E106" s="26"/>
      <c r="F106" s="26"/>
      <c r="G106" s="27"/>
      <c r="H106" s="27"/>
      <c r="I106" s="56"/>
      <c r="J106" s="21"/>
    </row>
    <row r="107" spans="1:11" ht="15.75" x14ac:dyDescent="0.25">
      <c r="A107" s="155"/>
      <c r="B107" s="152"/>
      <c r="C107" s="81" t="s">
        <v>24</v>
      </c>
      <c r="D107" s="11"/>
      <c r="E107" s="28"/>
      <c r="F107" s="28"/>
      <c r="G107" s="29"/>
      <c r="H107" s="29"/>
      <c r="I107" s="57"/>
      <c r="J107" s="21"/>
    </row>
    <row r="108" spans="1:11" ht="16.5" thickBot="1" x14ac:dyDescent="0.3">
      <c r="A108" s="156"/>
      <c r="B108" s="153"/>
      <c r="C108" s="86" t="s">
        <v>25</v>
      </c>
      <c r="D108" s="19"/>
      <c r="E108" s="30"/>
      <c r="F108" s="30"/>
      <c r="G108" s="31"/>
      <c r="H108" s="31"/>
      <c r="I108" s="58"/>
      <c r="J108" s="21"/>
    </row>
    <row r="109" spans="1:11" ht="18.75" customHeight="1" x14ac:dyDescent="0.25">
      <c r="A109" s="147" t="s">
        <v>43</v>
      </c>
      <c r="B109" s="147" t="s">
        <v>52</v>
      </c>
      <c r="C109" s="145" t="s">
        <v>48</v>
      </c>
      <c r="D109" s="119" t="s">
        <v>8</v>
      </c>
      <c r="E109" s="119"/>
      <c r="F109" s="119">
        <v>1</v>
      </c>
      <c r="G109" s="120"/>
      <c r="H109" s="32">
        <f>E109+F109+G109</f>
        <v>1</v>
      </c>
      <c r="I109" s="33">
        <f t="shared" ref="I109:I143" si="3">H109</f>
        <v>1</v>
      </c>
      <c r="J109" s="21"/>
    </row>
    <row r="110" spans="1:11" ht="16.5" customHeight="1" x14ac:dyDescent="0.25">
      <c r="A110" s="147"/>
      <c r="B110" s="147"/>
      <c r="C110" s="146"/>
      <c r="D110" s="119" t="s">
        <v>9</v>
      </c>
      <c r="E110" s="121"/>
      <c r="F110" s="121"/>
      <c r="G110" s="122"/>
      <c r="H110" s="13"/>
      <c r="I110" s="14"/>
      <c r="J110" s="21"/>
    </row>
    <row r="111" spans="1:11" ht="16.5" customHeight="1" x14ac:dyDescent="0.25">
      <c r="A111" s="147"/>
      <c r="B111" s="147"/>
      <c r="C111" s="169" t="s">
        <v>49</v>
      </c>
      <c r="D111" s="119" t="s">
        <v>8</v>
      </c>
      <c r="E111" s="123"/>
      <c r="F111" s="123">
        <v>1</v>
      </c>
      <c r="G111" s="124"/>
      <c r="H111" s="15">
        <f t="shared" ref="H111:H143" si="4">E111+F111+G111</f>
        <v>1</v>
      </c>
      <c r="I111" s="16">
        <f t="shared" si="3"/>
        <v>1</v>
      </c>
      <c r="J111" s="21"/>
      <c r="K111" s="80"/>
    </row>
    <row r="112" spans="1:11" ht="16.5" customHeight="1" thickBot="1" x14ac:dyDescent="0.3">
      <c r="A112" s="147"/>
      <c r="B112" s="147"/>
      <c r="C112" s="170"/>
      <c r="D112" s="119" t="s">
        <v>9</v>
      </c>
      <c r="E112" s="121"/>
      <c r="F112" s="121"/>
      <c r="G112" s="122"/>
      <c r="H112" s="13"/>
      <c r="I112" s="14"/>
      <c r="J112" s="21"/>
      <c r="K112" s="80"/>
    </row>
    <row r="113" spans="1:11" ht="16.5" customHeight="1" x14ac:dyDescent="0.25">
      <c r="A113" s="147" t="s">
        <v>43</v>
      </c>
      <c r="B113" s="147" t="s">
        <v>53</v>
      </c>
      <c r="C113" s="145" t="s">
        <v>48</v>
      </c>
      <c r="D113" s="119" t="s">
        <v>8</v>
      </c>
      <c r="E113" s="119"/>
      <c r="F113" s="119">
        <v>1</v>
      </c>
      <c r="G113" s="120">
        <v>3</v>
      </c>
      <c r="H113" s="32">
        <f t="shared" si="4"/>
        <v>4</v>
      </c>
      <c r="I113" s="33">
        <f t="shared" si="3"/>
        <v>4</v>
      </c>
      <c r="J113" s="21"/>
      <c r="K113" s="80"/>
    </row>
    <row r="114" spans="1:11" ht="16.5" customHeight="1" x14ac:dyDescent="0.25">
      <c r="A114" s="147"/>
      <c r="B114" s="147"/>
      <c r="C114" s="146"/>
      <c r="D114" s="119" t="s">
        <v>9</v>
      </c>
      <c r="E114" s="121"/>
      <c r="F114" s="121"/>
      <c r="G114" s="121"/>
      <c r="H114" s="13"/>
      <c r="I114" s="14"/>
      <c r="J114" s="21"/>
      <c r="K114" s="80"/>
    </row>
    <row r="115" spans="1:11" ht="16.5" customHeight="1" x14ac:dyDescent="0.25">
      <c r="A115" s="147"/>
      <c r="B115" s="147"/>
      <c r="C115" s="169" t="s">
        <v>49</v>
      </c>
      <c r="D115" s="119" t="s">
        <v>8</v>
      </c>
      <c r="E115" s="123"/>
      <c r="F115" s="123">
        <v>1</v>
      </c>
      <c r="G115" s="124">
        <v>3</v>
      </c>
      <c r="H115" s="15">
        <f t="shared" si="4"/>
        <v>4</v>
      </c>
      <c r="I115" s="16">
        <f t="shared" si="3"/>
        <v>4</v>
      </c>
      <c r="J115" s="21"/>
      <c r="K115" s="80"/>
    </row>
    <row r="116" spans="1:11" ht="16.5" customHeight="1" thickBot="1" x14ac:dyDescent="0.3">
      <c r="A116" s="147"/>
      <c r="B116" s="147"/>
      <c r="C116" s="170"/>
      <c r="D116" s="119" t="s">
        <v>9</v>
      </c>
      <c r="E116" s="121"/>
      <c r="F116" s="121"/>
      <c r="G116" s="121"/>
      <c r="H116" s="13"/>
      <c r="I116" s="14"/>
      <c r="J116" s="21"/>
      <c r="K116" s="80"/>
    </row>
    <row r="117" spans="1:11" ht="16.5" customHeight="1" x14ac:dyDescent="0.25">
      <c r="A117" s="147" t="s">
        <v>43</v>
      </c>
      <c r="B117" s="147" t="s">
        <v>54</v>
      </c>
      <c r="C117" s="145" t="s">
        <v>48</v>
      </c>
      <c r="D117" s="119" t="s">
        <v>8</v>
      </c>
      <c r="E117" s="119"/>
      <c r="F117" s="119">
        <v>1</v>
      </c>
      <c r="G117" s="120"/>
      <c r="H117" s="32">
        <f t="shared" si="4"/>
        <v>1</v>
      </c>
      <c r="I117" s="33">
        <f t="shared" si="3"/>
        <v>1</v>
      </c>
      <c r="J117" s="21"/>
      <c r="K117" s="80"/>
    </row>
    <row r="118" spans="1:11" ht="16.5" customHeight="1" x14ac:dyDescent="0.25">
      <c r="A118" s="147"/>
      <c r="B118" s="147"/>
      <c r="C118" s="146"/>
      <c r="D118" s="119" t="s">
        <v>9</v>
      </c>
      <c r="E118" s="121"/>
      <c r="F118" s="121"/>
      <c r="G118" s="122"/>
      <c r="H118" s="13"/>
      <c r="I118" s="14"/>
      <c r="J118" s="21"/>
      <c r="K118" s="80"/>
    </row>
    <row r="119" spans="1:11" ht="16.5" customHeight="1" x14ac:dyDescent="0.25">
      <c r="A119" s="147"/>
      <c r="B119" s="147"/>
      <c r="C119" s="169" t="s">
        <v>49</v>
      </c>
      <c r="D119" s="119" t="s">
        <v>8</v>
      </c>
      <c r="E119" s="123"/>
      <c r="F119" s="123">
        <v>1</v>
      </c>
      <c r="G119" s="124"/>
      <c r="H119" s="15">
        <f t="shared" si="4"/>
        <v>1</v>
      </c>
      <c r="I119" s="16">
        <f t="shared" si="3"/>
        <v>1</v>
      </c>
      <c r="J119" s="21"/>
      <c r="K119" s="80"/>
    </row>
    <row r="120" spans="1:11" ht="16.5" customHeight="1" thickBot="1" x14ac:dyDescent="0.3">
      <c r="A120" s="147"/>
      <c r="B120" s="147"/>
      <c r="C120" s="170"/>
      <c r="D120" s="119" t="s">
        <v>9</v>
      </c>
      <c r="E120" s="121"/>
      <c r="F120" s="121"/>
      <c r="G120" s="122"/>
      <c r="H120" s="13"/>
      <c r="I120" s="14"/>
      <c r="J120" s="21"/>
      <c r="K120" s="80"/>
    </row>
    <row r="121" spans="1:11" ht="16.5" customHeight="1" x14ac:dyDescent="0.25">
      <c r="A121" s="147" t="s">
        <v>45</v>
      </c>
      <c r="B121" s="147" t="s">
        <v>55</v>
      </c>
      <c r="C121" s="145" t="s">
        <v>48</v>
      </c>
      <c r="D121" s="119" t="s">
        <v>8</v>
      </c>
      <c r="E121" s="119">
        <v>1</v>
      </c>
      <c r="F121" s="119"/>
      <c r="G121" s="120"/>
      <c r="H121" s="32">
        <f t="shared" si="4"/>
        <v>1</v>
      </c>
      <c r="I121" s="33">
        <f t="shared" si="3"/>
        <v>1</v>
      </c>
      <c r="J121" s="21"/>
      <c r="K121" s="80"/>
    </row>
    <row r="122" spans="1:11" ht="16.5" customHeight="1" x14ac:dyDescent="0.25">
      <c r="A122" s="147"/>
      <c r="B122" s="147"/>
      <c r="C122" s="146"/>
      <c r="D122" s="119" t="s">
        <v>9</v>
      </c>
      <c r="E122" s="121"/>
      <c r="F122" s="121"/>
      <c r="G122" s="122"/>
      <c r="H122" s="13"/>
      <c r="I122" s="14"/>
      <c r="J122" s="21"/>
      <c r="K122" s="80"/>
    </row>
    <row r="123" spans="1:11" ht="16.5" customHeight="1" x14ac:dyDescent="0.25">
      <c r="A123" s="147"/>
      <c r="B123" s="147"/>
      <c r="C123" s="169" t="s">
        <v>49</v>
      </c>
      <c r="D123" s="119" t="s">
        <v>8</v>
      </c>
      <c r="E123" s="123">
        <v>1</v>
      </c>
      <c r="F123" s="123"/>
      <c r="G123" s="124"/>
      <c r="H123" s="15">
        <f t="shared" si="4"/>
        <v>1</v>
      </c>
      <c r="I123" s="16">
        <f t="shared" si="3"/>
        <v>1</v>
      </c>
      <c r="J123" s="21"/>
      <c r="K123" s="80"/>
    </row>
    <row r="124" spans="1:11" ht="16.5" customHeight="1" thickBot="1" x14ac:dyDescent="0.3">
      <c r="A124" s="147"/>
      <c r="B124" s="147"/>
      <c r="C124" s="170"/>
      <c r="D124" s="119" t="s">
        <v>9</v>
      </c>
      <c r="E124" s="121"/>
      <c r="F124" s="121"/>
      <c r="G124" s="122"/>
      <c r="H124" s="13"/>
      <c r="I124" s="14"/>
      <c r="J124" s="21"/>
      <c r="K124" s="80"/>
    </row>
    <row r="125" spans="1:11" ht="16.5" customHeight="1" x14ac:dyDescent="0.25">
      <c r="A125" s="147" t="s">
        <v>45</v>
      </c>
      <c r="B125" s="147" t="s">
        <v>56</v>
      </c>
      <c r="C125" s="145" t="s">
        <v>48</v>
      </c>
      <c r="D125" s="119" t="s">
        <v>8</v>
      </c>
      <c r="E125" s="119">
        <v>1</v>
      </c>
      <c r="F125" s="119"/>
      <c r="G125" s="120"/>
      <c r="H125" s="32">
        <f t="shared" si="4"/>
        <v>1</v>
      </c>
      <c r="I125" s="33">
        <f t="shared" si="3"/>
        <v>1</v>
      </c>
      <c r="J125" s="21"/>
      <c r="K125" s="80"/>
    </row>
    <row r="126" spans="1:11" ht="16.5" customHeight="1" x14ac:dyDescent="0.25">
      <c r="A126" s="147"/>
      <c r="B126" s="147"/>
      <c r="C126" s="146"/>
      <c r="D126" s="119" t="s">
        <v>9</v>
      </c>
      <c r="E126" s="121"/>
      <c r="F126" s="121"/>
      <c r="G126" s="122"/>
      <c r="H126" s="13"/>
      <c r="I126" s="14"/>
      <c r="J126" s="21"/>
      <c r="K126" s="80"/>
    </row>
    <row r="127" spans="1:11" ht="16.5" customHeight="1" x14ac:dyDescent="0.25">
      <c r="A127" s="147"/>
      <c r="B127" s="147"/>
      <c r="C127" s="169" t="s">
        <v>49</v>
      </c>
      <c r="D127" s="119" t="s">
        <v>8</v>
      </c>
      <c r="E127" s="123">
        <v>1</v>
      </c>
      <c r="F127" s="123"/>
      <c r="G127" s="124"/>
      <c r="H127" s="15">
        <f t="shared" si="4"/>
        <v>1</v>
      </c>
      <c r="I127" s="16">
        <f t="shared" si="3"/>
        <v>1</v>
      </c>
      <c r="J127" s="21"/>
      <c r="K127" s="80"/>
    </row>
    <row r="128" spans="1:11" ht="16.5" customHeight="1" thickBot="1" x14ac:dyDescent="0.3">
      <c r="A128" s="147"/>
      <c r="B128" s="147"/>
      <c r="C128" s="170"/>
      <c r="D128" s="119" t="s">
        <v>9</v>
      </c>
      <c r="E128" s="121"/>
      <c r="F128" s="121"/>
      <c r="G128" s="122"/>
      <c r="H128" s="13"/>
      <c r="I128" s="14"/>
      <c r="J128" s="21"/>
      <c r="K128" s="80"/>
    </row>
    <row r="129" spans="1:11" ht="16.5" customHeight="1" x14ac:dyDescent="0.25">
      <c r="A129" s="147" t="s">
        <v>45</v>
      </c>
      <c r="B129" s="147" t="s">
        <v>57</v>
      </c>
      <c r="C129" s="145" t="s">
        <v>48</v>
      </c>
      <c r="D129" s="119" t="s">
        <v>8</v>
      </c>
      <c r="E129" s="119">
        <v>1</v>
      </c>
      <c r="F129" s="119"/>
      <c r="G129" s="120"/>
      <c r="H129" s="32">
        <f t="shared" si="4"/>
        <v>1</v>
      </c>
      <c r="I129" s="33">
        <f t="shared" si="3"/>
        <v>1</v>
      </c>
      <c r="J129" s="21"/>
      <c r="K129" s="80"/>
    </row>
    <row r="130" spans="1:11" ht="16.5" customHeight="1" x14ac:dyDescent="0.25">
      <c r="A130" s="147"/>
      <c r="B130" s="147"/>
      <c r="C130" s="146"/>
      <c r="D130" s="119" t="s">
        <v>9</v>
      </c>
      <c r="E130" s="121"/>
      <c r="F130" s="121"/>
      <c r="G130" s="122"/>
      <c r="H130" s="13"/>
      <c r="I130" s="14"/>
      <c r="J130" s="21"/>
      <c r="K130" s="80"/>
    </row>
    <row r="131" spans="1:11" ht="16.5" customHeight="1" x14ac:dyDescent="0.25">
      <c r="A131" s="147"/>
      <c r="B131" s="147"/>
      <c r="C131" s="169" t="s">
        <v>49</v>
      </c>
      <c r="D131" s="119" t="s">
        <v>8</v>
      </c>
      <c r="E131" s="123">
        <v>1</v>
      </c>
      <c r="F131" s="123"/>
      <c r="G131" s="124"/>
      <c r="H131" s="15">
        <f t="shared" si="4"/>
        <v>1</v>
      </c>
      <c r="I131" s="16">
        <f t="shared" si="3"/>
        <v>1</v>
      </c>
      <c r="J131" s="21"/>
      <c r="K131" s="80"/>
    </row>
    <row r="132" spans="1:11" ht="16.5" customHeight="1" thickBot="1" x14ac:dyDescent="0.3">
      <c r="A132" s="147"/>
      <c r="B132" s="147"/>
      <c r="C132" s="170"/>
      <c r="D132" s="119" t="s">
        <v>9</v>
      </c>
      <c r="E132" s="121"/>
      <c r="F132" s="121"/>
      <c r="G132" s="122"/>
      <c r="H132" s="13"/>
      <c r="I132" s="14"/>
      <c r="J132" s="21"/>
      <c r="K132" s="80"/>
    </row>
    <row r="133" spans="1:11" ht="16.5" customHeight="1" x14ac:dyDescent="0.25">
      <c r="A133" s="147" t="s">
        <v>45</v>
      </c>
      <c r="B133" s="147" t="s">
        <v>58</v>
      </c>
      <c r="C133" s="145" t="s">
        <v>48</v>
      </c>
      <c r="D133" s="119" t="s">
        <v>8</v>
      </c>
      <c r="E133" s="119"/>
      <c r="F133" s="119">
        <v>2</v>
      </c>
      <c r="G133" s="120"/>
      <c r="H133" s="32">
        <f t="shared" si="4"/>
        <v>2</v>
      </c>
      <c r="I133" s="33">
        <f t="shared" si="3"/>
        <v>2</v>
      </c>
      <c r="J133" s="21"/>
      <c r="K133" s="80"/>
    </row>
    <row r="134" spans="1:11" ht="22.5" customHeight="1" x14ac:dyDescent="0.25">
      <c r="A134" s="147"/>
      <c r="B134" s="147"/>
      <c r="C134" s="146"/>
      <c r="D134" s="119" t="s">
        <v>9</v>
      </c>
      <c r="E134" s="121"/>
      <c r="F134" s="121"/>
      <c r="G134" s="122"/>
      <c r="H134" s="13"/>
      <c r="I134" s="14"/>
      <c r="J134" s="21"/>
      <c r="K134" s="80"/>
    </row>
    <row r="135" spans="1:11" ht="16.5" customHeight="1" x14ac:dyDescent="0.25">
      <c r="A135" s="147"/>
      <c r="B135" s="147"/>
      <c r="C135" s="169" t="s">
        <v>49</v>
      </c>
      <c r="D135" s="119" t="s">
        <v>8</v>
      </c>
      <c r="E135" s="123"/>
      <c r="F135" s="123">
        <v>2</v>
      </c>
      <c r="G135" s="124"/>
      <c r="H135" s="15">
        <f t="shared" si="4"/>
        <v>2</v>
      </c>
      <c r="I135" s="16">
        <f t="shared" si="3"/>
        <v>2</v>
      </c>
      <c r="J135" s="21"/>
      <c r="K135" s="80"/>
    </row>
    <row r="136" spans="1:11" ht="16.5" customHeight="1" thickBot="1" x14ac:dyDescent="0.3">
      <c r="A136" s="147"/>
      <c r="B136" s="147"/>
      <c r="C136" s="170"/>
      <c r="D136" s="119" t="s">
        <v>9</v>
      </c>
      <c r="E136" s="121"/>
      <c r="F136" s="121"/>
      <c r="G136" s="122"/>
      <c r="H136" s="13"/>
      <c r="I136" s="14"/>
      <c r="J136" s="21"/>
      <c r="K136" s="80"/>
    </row>
    <row r="137" spans="1:11" ht="21.75" customHeight="1" x14ac:dyDescent="0.25">
      <c r="A137" s="147" t="s">
        <v>50</v>
      </c>
      <c r="B137" s="147" t="s">
        <v>59</v>
      </c>
      <c r="C137" s="145" t="s">
        <v>48</v>
      </c>
      <c r="D137" s="119" t="s">
        <v>8</v>
      </c>
      <c r="E137" s="119">
        <v>6</v>
      </c>
      <c r="F137" s="119"/>
      <c r="G137" s="120"/>
      <c r="H137" s="32">
        <f t="shared" si="4"/>
        <v>6</v>
      </c>
      <c r="I137" s="33">
        <f t="shared" si="3"/>
        <v>6</v>
      </c>
      <c r="J137" s="21"/>
      <c r="K137" s="80"/>
    </row>
    <row r="138" spans="1:11" ht="22.5" customHeight="1" x14ac:dyDescent="0.25">
      <c r="A138" s="147"/>
      <c r="B138" s="147"/>
      <c r="C138" s="146"/>
      <c r="D138" s="119" t="s">
        <v>9</v>
      </c>
      <c r="E138" s="121"/>
      <c r="F138" s="121"/>
      <c r="G138" s="122"/>
      <c r="H138" s="13"/>
      <c r="I138" s="14"/>
      <c r="J138" s="21"/>
      <c r="K138" s="80"/>
    </row>
    <row r="139" spans="1:11" ht="20.25" customHeight="1" x14ac:dyDescent="0.25">
      <c r="A139" s="147"/>
      <c r="B139" s="147"/>
      <c r="C139" s="169" t="s">
        <v>49</v>
      </c>
      <c r="D139" s="119" t="s">
        <v>8</v>
      </c>
      <c r="E139" s="123">
        <v>6</v>
      </c>
      <c r="F139" s="123"/>
      <c r="G139" s="124"/>
      <c r="H139" s="15">
        <f t="shared" si="4"/>
        <v>6</v>
      </c>
      <c r="I139" s="16">
        <f t="shared" si="3"/>
        <v>6</v>
      </c>
      <c r="J139" s="21"/>
      <c r="K139" s="80"/>
    </row>
    <row r="140" spans="1:11" ht="24.75" customHeight="1" thickBot="1" x14ac:dyDescent="0.3">
      <c r="A140" s="147"/>
      <c r="B140" s="147"/>
      <c r="C140" s="171"/>
      <c r="D140" s="131" t="s">
        <v>9</v>
      </c>
      <c r="E140" s="125"/>
      <c r="F140" s="125"/>
      <c r="G140" s="126"/>
      <c r="H140" s="89"/>
      <c r="I140" s="90"/>
      <c r="J140" s="21"/>
      <c r="K140" s="80"/>
    </row>
    <row r="141" spans="1:11" ht="16.5" customHeight="1" x14ac:dyDescent="0.25">
      <c r="A141" s="147" t="s">
        <v>51</v>
      </c>
      <c r="B141" s="172" t="s">
        <v>60</v>
      </c>
      <c r="C141" s="173" t="s">
        <v>48</v>
      </c>
      <c r="D141" s="127" t="s">
        <v>8</v>
      </c>
      <c r="E141" s="127">
        <v>2</v>
      </c>
      <c r="F141" s="127"/>
      <c r="G141" s="128"/>
      <c r="H141" s="92">
        <f t="shared" si="4"/>
        <v>2</v>
      </c>
      <c r="I141" s="93">
        <f t="shared" si="3"/>
        <v>2</v>
      </c>
      <c r="J141" s="21"/>
      <c r="K141" s="80"/>
    </row>
    <row r="142" spans="1:11" ht="16.5" customHeight="1" x14ac:dyDescent="0.25">
      <c r="A142" s="147"/>
      <c r="B142" s="172"/>
      <c r="C142" s="174"/>
      <c r="D142" s="119" t="s">
        <v>9</v>
      </c>
      <c r="E142" s="121"/>
      <c r="F142" s="121"/>
      <c r="G142" s="122"/>
      <c r="H142" s="13"/>
      <c r="I142" s="14"/>
      <c r="J142" s="21"/>
      <c r="K142" s="80"/>
    </row>
    <row r="143" spans="1:11" ht="16.5" customHeight="1" x14ac:dyDescent="0.25">
      <c r="A143" s="147"/>
      <c r="B143" s="172"/>
      <c r="C143" s="175" t="s">
        <v>49</v>
      </c>
      <c r="D143" s="119" t="s">
        <v>8</v>
      </c>
      <c r="E143" s="123">
        <v>2</v>
      </c>
      <c r="F143" s="123"/>
      <c r="G143" s="124"/>
      <c r="H143" s="15">
        <f t="shared" si="4"/>
        <v>2</v>
      </c>
      <c r="I143" s="16">
        <f t="shared" si="3"/>
        <v>2</v>
      </c>
      <c r="J143" s="21"/>
      <c r="K143" s="80"/>
    </row>
    <row r="144" spans="1:11" ht="16.5" customHeight="1" thickBot="1" x14ac:dyDescent="0.3">
      <c r="A144" s="147"/>
      <c r="B144" s="172"/>
      <c r="C144" s="176"/>
      <c r="D144" s="132" t="s">
        <v>9</v>
      </c>
      <c r="E144" s="129"/>
      <c r="F144" s="129"/>
      <c r="G144" s="130"/>
      <c r="H144" s="94"/>
      <c r="I144" s="73"/>
      <c r="J144" s="21"/>
      <c r="K144" s="80"/>
    </row>
    <row r="145" spans="1:11" ht="16.5" customHeight="1" x14ac:dyDescent="0.25">
      <c r="A145" s="88"/>
      <c r="B145" s="95"/>
      <c r="C145" s="96" t="s">
        <v>23</v>
      </c>
      <c r="D145" s="127" t="s">
        <v>9</v>
      </c>
      <c r="E145" s="117"/>
      <c r="F145" s="117"/>
      <c r="G145" s="118"/>
      <c r="H145" s="98"/>
      <c r="I145" s="99"/>
      <c r="J145" s="21"/>
      <c r="K145" s="80"/>
    </row>
    <row r="146" spans="1:11" ht="16.5" customHeight="1" x14ac:dyDescent="0.25">
      <c r="A146" s="88"/>
      <c r="B146" s="95"/>
      <c r="C146" s="97" t="s">
        <v>24</v>
      </c>
      <c r="D146" s="100"/>
      <c r="E146" s="101"/>
      <c r="F146" s="101"/>
      <c r="G146" s="101"/>
      <c r="H146" s="101"/>
      <c r="I146" s="102"/>
      <c r="J146" s="21"/>
      <c r="K146" s="80"/>
    </row>
    <row r="147" spans="1:11" ht="16.5" customHeight="1" thickBot="1" x14ac:dyDescent="0.3">
      <c r="A147" s="88"/>
      <c r="B147" s="95"/>
      <c r="C147" s="103" t="s">
        <v>25</v>
      </c>
      <c r="D147" s="22"/>
      <c r="E147" s="104"/>
      <c r="F147" s="104"/>
      <c r="G147" s="105"/>
      <c r="H147" s="105"/>
      <c r="I147" s="106"/>
      <c r="J147" s="21"/>
      <c r="K147" s="80"/>
    </row>
    <row r="148" spans="1:11" ht="15.75" x14ac:dyDescent="0.25">
      <c r="A148" s="134" t="s">
        <v>44</v>
      </c>
      <c r="B148" s="135"/>
      <c r="C148" s="85" t="s">
        <v>23</v>
      </c>
      <c r="D148" s="7"/>
      <c r="E148" s="108"/>
      <c r="F148" s="108"/>
      <c r="G148" s="109"/>
      <c r="H148" s="109"/>
      <c r="I148" s="110"/>
      <c r="J148" s="21"/>
      <c r="K148" s="80"/>
    </row>
    <row r="149" spans="1:11" ht="16.5" customHeight="1" x14ac:dyDescent="0.25">
      <c r="A149" s="136"/>
      <c r="B149" s="137"/>
      <c r="C149" s="81" t="s">
        <v>24</v>
      </c>
      <c r="D149" s="100"/>
      <c r="E149" s="107"/>
      <c r="F149" s="107"/>
      <c r="G149" s="107"/>
      <c r="H149" s="107"/>
      <c r="I149" s="91"/>
      <c r="J149" s="21"/>
      <c r="K149" s="80"/>
    </row>
    <row r="150" spans="1:11" ht="16.5" customHeight="1" thickBot="1" x14ac:dyDescent="0.3">
      <c r="A150" s="138"/>
      <c r="B150" s="139"/>
      <c r="C150" s="86" t="s">
        <v>25</v>
      </c>
      <c r="D150" s="19"/>
      <c r="E150" s="74"/>
      <c r="F150" s="75"/>
      <c r="G150" s="75"/>
      <c r="H150" s="75"/>
      <c r="I150" s="73"/>
      <c r="J150" s="21"/>
      <c r="K150" s="80"/>
    </row>
    <row r="151" spans="1:11" ht="16.5" customHeight="1" x14ac:dyDescent="0.25">
      <c r="A151" s="34"/>
      <c r="B151" s="34"/>
      <c r="C151" s="41"/>
      <c r="D151" s="36"/>
      <c r="E151" s="37"/>
      <c r="F151" s="37"/>
      <c r="G151" s="37"/>
      <c r="H151" s="38"/>
      <c r="I151" s="40"/>
      <c r="J151" s="21"/>
      <c r="K151" s="80"/>
    </row>
    <row r="152" spans="1:11" ht="22.5" hidden="1" x14ac:dyDescent="0.25">
      <c r="A152" s="34"/>
      <c r="B152" s="34"/>
      <c r="C152" s="42" t="s">
        <v>26</v>
      </c>
      <c r="D152" s="111" t="s">
        <v>62</v>
      </c>
      <c r="E152" s="38"/>
      <c r="F152" s="38"/>
      <c r="G152" s="38"/>
      <c r="H152" s="38"/>
      <c r="I152" s="43"/>
      <c r="J152" s="21"/>
      <c r="K152" s="80"/>
    </row>
    <row r="153" spans="1:11" ht="20.25" hidden="1" x14ac:dyDescent="0.25">
      <c r="A153" s="34"/>
      <c r="B153" s="34"/>
      <c r="C153" s="65" t="s">
        <v>27</v>
      </c>
      <c r="D153" s="44" t="s">
        <v>63</v>
      </c>
      <c r="E153" s="44"/>
      <c r="F153" s="44"/>
      <c r="G153" s="44"/>
      <c r="H153" s="44"/>
      <c r="I153" s="43"/>
      <c r="J153" s="21"/>
      <c r="K153" s="80"/>
    </row>
    <row r="154" spans="1:11" ht="20.25" hidden="1" x14ac:dyDescent="0.25">
      <c r="A154" s="34"/>
      <c r="B154" s="34"/>
      <c r="C154" s="65" t="s">
        <v>28</v>
      </c>
      <c r="D154" s="112"/>
      <c r="E154" s="38"/>
      <c r="F154" s="38"/>
      <c r="G154" s="38"/>
      <c r="H154" s="38"/>
      <c r="I154" s="43"/>
      <c r="J154" s="21"/>
      <c r="K154" s="80"/>
    </row>
    <row r="155" spans="1:11" ht="16.5" hidden="1" x14ac:dyDescent="0.25">
      <c r="A155" s="34"/>
      <c r="B155" s="34"/>
      <c r="C155" s="35"/>
      <c r="D155" s="37"/>
      <c r="E155" s="38"/>
      <c r="F155" s="38"/>
      <c r="G155" s="38"/>
      <c r="H155" s="38"/>
      <c r="I155" s="43"/>
      <c r="J155" s="21"/>
      <c r="K155" s="80"/>
    </row>
    <row r="156" spans="1:11" ht="16.5" hidden="1" customHeight="1" x14ac:dyDescent="0.25">
      <c r="A156" s="34"/>
      <c r="B156" s="34"/>
      <c r="C156" s="66" t="s">
        <v>29</v>
      </c>
      <c r="D156" s="112" t="s">
        <v>64</v>
      </c>
      <c r="E156" s="38"/>
      <c r="F156" s="38"/>
      <c r="G156" s="38"/>
      <c r="H156" s="38"/>
      <c r="I156" s="43"/>
      <c r="J156" s="21"/>
      <c r="K156" s="80"/>
    </row>
    <row r="157" spans="1:11" ht="16.5" hidden="1" x14ac:dyDescent="0.25">
      <c r="A157" s="34"/>
      <c r="B157" s="34"/>
      <c r="C157" s="45"/>
      <c r="D157" s="37"/>
      <c r="E157" s="38"/>
      <c r="F157" s="38"/>
      <c r="G157" s="38"/>
      <c r="H157" s="38"/>
      <c r="I157" s="43"/>
      <c r="J157" s="21"/>
      <c r="K157" s="80"/>
    </row>
    <row r="158" spans="1:11" ht="16.5" hidden="1" customHeight="1" x14ac:dyDescent="0.25">
      <c r="A158" s="34"/>
      <c r="B158" s="34"/>
      <c r="C158" s="67" t="s">
        <v>30</v>
      </c>
      <c r="D158" s="113" t="s">
        <v>30</v>
      </c>
      <c r="E158" s="38"/>
      <c r="F158" s="38"/>
      <c r="G158" s="38"/>
      <c r="H158" s="38"/>
      <c r="I158" s="43"/>
      <c r="J158" s="21"/>
      <c r="K158" s="80"/>
    </row>
    <row r="159" spans="1:11" ht="15.75" x14ac:dyDescent="0.25">
      <c r="A159" s="34"/>
      <c r="B159" s="34"/>
      <c r="C159"/>
      <c r="D159" s="46"/>
      <c r="E159" s="38"/>
      <c r="F159" s="38"/>
      <c r="G159" s="38"/>
      <c r="H159" s="38"/>
      <c r="I159" s="43"/>
      <c r="J159" s="21"/>
      <c r="K159" s="80"/>
    </row>
    <row r="160" spans="1:11" ht="16.5" x14ac:dyDescent="0.25">
      <c r="A160" s="34"/>
      <c r="B160" s="34"/>
      <c r="C160" s="48"/>
      <c r="D160" s="36"/>
      <c r="E160" s="37"/>
      <c r="F160" s="37"/>
      <c r="G160" s="37"/>
      <c r="H160" s="38"/>
      <c r="I160" s="40"/>
      <c r="J160" s="21"/>
      <c r="K160" s="80"/>
    </row>
    <row r="161" spans="1:11" ht="18.75" x14ac:dyDescent="0.25">
      <c r="A161" s="34"/>
      <c r="B161" s="34"/>
      <c r="C161" s="49"/>
      <c r="D161" s="36"/>
      <c r="E161" s="37"/>
      <c r="F161" s="37"/>
      <c r="G161" s="37"/>
      <c r="H161" s="38"/>
      <c r="I161" s="40"/>
      <c r="J161" s="21"/>
      <c r="K161" s="80"/>
    </row>
    <row r="162" spans="1:11" ht="16.5" x14ac:dyDescent="0.25">
      <c r="A162" s="34"/>
      <c r="B162" s="34"/>
      <c r="C162" s="35"/>
      <c r="D162" s="50"/>
      <c r="E162" s="51"/>
      <c r="F162" s="51"/>
      <c r="G162" s="51"/>
      <c r="H162" s="52"/>
      <c r="I162" s="53"/>
      <c r="J162" s="21"/>
      <c r="K162" s="80"/>
    </row>
    <row r="163" spans="1:11" ht="16.5" x14ac:dyDescent="0.25">
      <c r="A163" s="34"/>
      <c r="B163" s="34"/>
      <c r="C163" s="35"/>
      <c r="D163" s="36"/>
      <c r="E163" s="37"/>
      <c r="F163" s="37"/>
      <c r="G163" s="37"/>
      <c r="H163" s="38"/>
      <c r="I163" s="40"/>
      <c r="J163" s="21"/>
      <c r="K163" s="80"/>
    </row>
    <row r="164" spans="1:11" ht="16.5" customHeight="1" x14ac:dyDescent="0.25">
      <c r="A164" s="34"/>
      <c r="B164" s="34"/>
      <c r="C164" s="35"/>
      <c r="D164" s="36"/>
      <c r="E164" s="37"/>
      <c r="F164" s="37"/>
      <c r="G164" s="37"/>
      <c r="H164" s="38"/>
      <c r="I164" s="40"/>
      <c r="J164" s="21"/>
      <c r="K164" s="80"/>
    </row>
    <row r="165" spans="1:11" ht="18.75" x14ac:dyDescent="0.25">
      <c r="A165" s="34"/>
      <c r="B165" s="34"/>
      <c r="C165" s="49"/>
      <c r="D165" s="36"/>
      <c r="E165" s="37"/>
      <c r="F165" s="37"/>
      <c r="G165" s="37"/>
      <c r="H165" s="38"/>
      <c r="I165" s="40"/>
      <c r="J165" s="21"/>
      <c r="K165" s="80"/>
    </row>
    <row r="166" spans="1:11" ht="30.75" customHeight="1" x14ac:dyDescent="0.25">
      <c r="A166" s="34"/>
      <c r="B166" s="34"/>
      <c r="C166" s="41"/>
      <c r="D166" s="36"/>
      <c r="E166" s="37"/>
      <c r="F166" s="37"/>
      <c r="G166" s="37"/>
      <c r="H166" s="38"/>
      <c r="I166" s="40"/>
      <c r="J166" s="21"/>
      <c r="K166" s="80"/>
    </row>
    <row r="167" spans="1:11" ht="16.5" customHeight="1" x14ac:dyDescent="0.25">
      <c r="A167" s="34"/>
      <c r="B167" s="34"/>
      <c r="C167" s="35"/>
      <c r="D167" s="36"/>
      <c r="E167" s="37"/>
      <c r="F167" s="37"/>
      <c r="G167" s="37"/>
      <c r="H167" s="38"/>
      <c r="I167" s="40"/>
      <c r="J167" s="21"/>
      <c r="K167" s="80"/>
    </row>
    <row r="168" spans="1:11" ht="16.5" x14ac:dyDescent="0.25">
      <c r="A168" s="34"/>
      <c r="B168" s="34"/>
      <c r="C168" s="35"/>
      <c r="D168" s="36"/>
      <c r="E168" s="37"/>
      <c r="F168" s="37"/>
      <c r="G168" s="37"/>
      <c r="H168" s="38"/>
      <c r="I168" s="39"/>
      <c r="J168" s="21"/>
      <c r="K168" s="80"/>
    </row>
    <row r="169" spans="1:11" ht="30" customHeight="1" x14ac:dyDescent="0.25">
      <c r="A169" s="34"/>
      <c r="B169" s="34"/>
      <c r="C169" s="41"/>
      <c r="D169" s="36"/>
      <c r="E169" s="37"/>
      <c r="F169" s="37"/>
      <c r="G169" s="37"/>
      <c r="H169" s="38"/>
      <c r="I169" s="39"/>
      <c r="J169" s="21"/>
      <c r="K169" s="80"/>
    </row>
    <row r="170" spans="1:11" ht="39.950000000000003" customHeight="1" x14ac:dyDescent="0.25">
      <c r="A170" s="34"/>
      <c r="B170" s="34"/>
      <c r="C170" s="35"/>
      <c r="D170" s="46"/>
      <c r="E170" s="37"/>
      <c r="F170" s="37"/>
      <c r="G170" s="37"/>
      <c r="H170" s="38"/>
      <c r="I170" s="39"/>
      <c r="J170" s="21"/>
      <c r="K170" s="80"/>
    </row>
    <row r="171" spans="1:11" ht="39.950000000000003" customHeight="1" x14ac:dyDescent="0.25">
      <c r="A171" s="34"/>
      <c r="B171" s="34"/>
      <c r="C171" s="35"/>
      <c r="D171" s="36"/>
      <c r="E171" s="47"/>
      <c r="F171" s="47"/>
      <c r="G171" s="47"/>
      <c r="H171" s="38"/>
      <c r="I171" s="39"/>
      <c r="J171" s="21"/>
      <c r="K171" s="80"/>
    </row>
    <row r="172" spans="1:11" ht="16.5" hidden="1" customHeight="1" x14ac:dyDescent="0.25">
      <c r="A172" s="34"/>
      <c r="B172" s="34"/>
      <c r="C172" s="41"/>
      <c r="D172" s="36"/>
      <c r="E172" s="37"/>
      <c r="F172" s="37"/>
      <c r="G172" s="37"/>
      <c r="H172" s="38"/>
      <c r="I172" s="39"/>
      <c r="J172" s="21"/>
      <c r="K172" s="80"/>
    </row>
    <row r="173" spans="1:11" ht="16.5" hidden="1" customHeight="1" x14ac:dyDescent="0.25">
      <c r="A173" s="34"/>
      <c r="B173" s="34"/>
      <c r="C173" s="35"/>
      <c r="D173" s="36"/>
      <c r="E173" s="37"/>
      <c r="F173" s="37"/>
      <c r="G173" s="37"/>
      <c r="H173" s="38"/>
      <c r="I173" s="39"/>
      <c r="J173" s="21"/>
      <c r="K173" s="80"/>
    </row>
    <row r="174" spans="1:11" ht="16.5" x14ac:dyDescent="0.25">
      <c r="A174" s="34"/>
      <c r="B174" s="34"/>
      <c r="C174" s="35"/>
      <c r="D174" s="36"/>
      <c r="E174" s="37"/>
      <c r="F174" s="37"/>
      <c r="G174" s="37"/>
      <c r="H174" s="38"/>
      <c r="I174" s="39"/>
      <c r="J174" s="21"/>
      <c r="K174" s="80"/>
    </row>
    <row r="175" spans="1:11" ht="16.5" x14ac:dyDescent="0.25">
      <c r="A175" s="34"/>
      <c r="B175" s="34"/>
      <c r="C175" s="41"/>
      <c r="D175" s="36"/>
      <c r="E175" s="37"/>
      <c r="F175" s="37"/>
      <c r="G175" s="37"/>
      <c r="H175" s="38"/>
      <c r="I175" s="39"/>
      <c r="J175" s="21"/>
      <c r="K175" s="80"/>
    </row>
    <row r="176" spans="1:11" ht="16.5" x14ac:dyDescent="0.25">
      <c r="A176" s="34"/>
      <c r="B176" s="34"/>
      <c r="C176" s="35"/>
      <c r="D176" s="36"/>
      <c r="E176" s="37"/>
      <c r="F176" s="37"/>
      <c r="G176" s="37"/>
      <c r="H176" s="38"/>
      <c r="I176" s="39"/>
      <c r="J176" s="21"/>
      <c r="K176" s="80"/>
    </row>
    <row r="177" spans="1:11" ht="16.5" x14ac:dyDescent="0.25">
      <c r="A177" s="34"/>
      <c r="B177" s="34"/>
      <c r="C177" s="35"/>
      <c r="D177" s="36"/>
      <c r="E177" s="37"/>
      <c r="F177" s="37"/>
      <c r="G177" s="37"/>
      <c r="H177" s="38"/>
      <c r="I177" s="39"/>
      <c r="J177" s="21"/>
      <c r="K177" s="80"/>
    </row>
    <row r="178" spans="1:11" ht="18.75" x14ac:dyDescent="0.3">
      <c r="A178" s="34"/>
      <c r="B178" s="34"/>
      <c r="C178" s="54"/>
      <c r="D178" s="36"/>
      <c r="E178" s="37"/>
      <c r="F178" s="37"/>
      <c r="G178" s="37"/>
      <c r="H178" s="38"/>
      <c r="I178" s="39"/>
      <c r="J178" s="21"/>
      <c r="K178" s="80"/>
    </row>
    <row r="179" spans="1:11" ht="16.5" x14ac:dyDescent="0.25">
      <c r="A179" s="34"/>
      <c r="B179" s="34"/>
      <c r="C179" s="41"/>
      <c r="D179" s="36"/>
      <c r="E179" s="37"/>
      <c r="F179" s="37"/>
      <c r="G179" s="37"/>
      <c r="H179" s="38"/>
      <c r="I179" s="39"/>
      <c r="J179" s="21"/>
      <c r="K179" s="80"/>
    </row>
    <row r="180" spans="1:11" ht="16.5" x14ac:dyDescent="0.25">
      <c r="A180" s="34"/>
      <c r="B180" s="34"/>
      <c r="C180" s="35"/>
      <c r="D180" s="36"/>
      <c r="E180" s="37"/>
      <c r="F180" s="37"/>
      <c r="G180" s="37"/>
      <c r="H180" s="38"/>
      <c r="I180" s="39"/>
      <c r="J180" s="21"/>
      <c r="K180" s="80"/>
    </row>
    <row r="181" spans="1:11" ht="17.25" hidden="1" customHeight="1" thickBot="1" x14ac:dyDescent="0.3">
      <c r="A181" s="34"/>
      <c r="B181" s="34"/>
      <c r="C181" s="35"/>
      <c r="D181" s="36"/>
      <c r="E181" s="37"/>
      <c r="F181" s="37"/>
      <c r="G181" s="37"/>
      <c r="H181" s="38"/>
      <c r="I181" s="39"/>
      <c r="J181" s="21"/>
      <c r="K181" s="80"/>
    </row>
    <row r="182" spans="1:11" ht="17.25" hidden="1" customHeight="1" thickBot="1" x14ac:dyDescent="0.3">
      <c r="A182" s="34"/>
      <c r="B182" s="34"/>
      <c r="C182" s="41"/>
      <c r="D182" s="36"/>
      <c r="E182" s="37"/>
      <c r="F182" s="37"/>
      <c r="G182" s="37"/>
      <c r="H182" s="38"/>
      <c r="I182" s="39"/>
      <c r="J182" s="21"/>
      <c r="K182" s="80"/>
    </row>
    <row r="183" spans="1:11" ht="17.25" hidden="1" customHeight="1" thickBot="1" x14ac:dyDescent="0.3">
      <c r="A183" s="34"/>
      <c r="B183" s="34"/>
      <c r="C183" s="35"/>
      <c r="D183" s="46"/>
      <c r="E183" s="37"/>
      <c r="F183" s="37"/>
      <c r="G183" s="37"/>
      <c r="H183" s="38"/>
      <c r="I183" s="39"/>
      <c r="J183" s="21"/>
      <c r="K183" s="80"/>
    </row>
    <row r="184" spans="1:11" ht="17.25" hidden="1" customHeight="1" thickBot="1" x14ac:dyDescent="0.3">
      <c r="A184" s="34"/>
      <c r="B184" s="34"/>
      <c r="C184" s="35"/>
      <c r="D184" s="36"/>
      <c r="E184" s="37"/>
      <c r="F184" s="37"/>
      <c r="G184" s="37"/>
      <c r="H184" s="38"/>
      <c r="I184" s="39"/>
      <c r="J184" s="21"/>
      <c r="K184" s="80"/>
    </row>
    <row r="185" spans="1:11" ht="17.25" hidden="1" customHeight="1" thickBot="1" x14ac:dyDescent="0.3">
      <c r="A185" s="34"/>
      <c r="B185" s="34"/>
      <c r="C185" s="41"/>
      <c r="D185" s="36"/>
      <c r="E185" s="37"/>
      <c r="F185" s="37"/>
      <c r="G185" s="37"/>
      <c r="H185" s="38"/>
      <c r="I185" s="39"/>
      <c r="J185" s="21"/>
      <c r="K185" s="80"/>
    </row>
    <row r="186" spans="1:11" ht="17.25" hidden="1" customHeight="1" thickBot="1" x14ac:dyDescent="0.3">
      <c r="A186" s="34"/>
      <c r="B186" s="34"/>
      <c r="C186" s="35"/>
      <c r="D186" s="36"/>
      <c r="E186" s="37"/>
      <c r="F186" s="37"/>
      <c r="G186" s="37"/>
      <c r="H186" s="38"/>
      <c r="I186" s="39"/>
      <c r="J186" s="21"/>
      <c r="K186" s="80"/>
    </row>
    <row r="187" spans="1:11" ht="16.5" x14ac:dyDescent="0.25">
      <c r="A187" s="34"/>
      <c r="B187" s="34"/>
      <c r="C187" s="35"/>
      <c r="D187" s="36"/>
      <c r="E187" s="37"/>
      <c r="F187" s="37"/>
      <c r="G187" s="37"/>
      <c r="H187" s="38"/>
      <c r="I187" s="39"/>
      <c r="J187" s="21"/>
    </row>
    <row r="188" spans="1:11" ht="16.5" x14ac:dyDescent="0.25">
      <c r="A188" s="34"/>
      <c r="B188" s="34"/>
      <c r="C188" s="41"/>
      <c r="D188" s="36"/>
      <c r="E188" s="37"/>
      <c r="F188" s="37"/>
      <c r="G188" s="37"/>
      <c r="H188" s="38"/>
      <c r="I188" s="39"/>
      <c r="J188" s="21"/>
    </row>
    <row r="189" spans="1:11" ht="16.5" x14ac:dyDescent="0.25">
      <c r="A189" s="34"/>
      <c r="B189" s="34"/>
      <c r="C189" s="35"/>
      <c r="D189" s="36"/>
      <c r="E189" s="37"/>
      <c r="F189" s="37"/>
      <c r="G189" s="37"/>
      <c r="H189" s="38"/>
      <c r="I189" s="39"/>
      <c r="J189" s="21"/>
    </row>
    <row r="190" spans="1:11" ht="16.5" customHeight="1" x14ac:dyDescent="0.25">
      <c r="A190" s="34"/>
      <c r="B190" s="34"/>
      <c r="C190" s="35"/>
      <c r="D190" s="36"/>
      <c r="E190" s="37"/>
      <c r="F190" s="37"/>
      <c r="G190" s="37"/>
      <c r="H190" s="38"/>
      <c r="I190" s="39"/>
      <c r="J190" s="21"/>
    </row>
    <row r="191" spans="1:11" ht="16.5" x14ac:dyDescent="0.25">
      <c r="A191" s="34"/>
      <c r="B191" s="34"/>
      <c r="C191" s="41"/>
      <c r="D191" s="36"/>
      <c r="E191" s="37"/>
      <c r="F191" s="37"/>
      <c r="G191" s="37"/>
      <c r="H191" s="38"/>
      <c r="I191" s="39"/>
      <c r="J191" s="21"/>
    </row>
    <row r="192" spans="1:11" ht="16.5" x14ac:dyDescent="0.25">
      <c r="A192" s="34"/>
      <c r="B192" s="34"/>
      <c r="C192" s="35"/>
      <c r="D192" s="36"/>
      <c r="E192" s="37"/>
      <c r="F192" s="37"/>
      <c r="G192" s="37"/>
      <c r="H192" s="38"/>
      <c r="I192" s="39"/>
      <c r="J192" s="21"/>
    </row>
    <row r="193" spans="1:10" ht="16.5" x14ac:dyDescent="0.25">
      <c r="A193" s="34"/>
      <c r="B193" s="34"/>
      <c r="C193" s="35"/>
      <c r="D193" s="36"/>
      <c r="E193" s="37"/>
      <c r="F193" s="37"/>
      <c r="G193" s="37"/>
      <c r="H193" s="38"/>
      <c r="I193" s="39"/>
      <c r="J193" s="21"/>
    </row>
    <row r="194" spans="1:10" ht="18.75" x14ac:dyDescent="0.25">
      <c r="A194" s="34"/>
      <c r="B194" s="34"/>
      <c r="C194" s="55"/>
      <c r="D194" s="36"/>
      <c r="E194" s="37"/>
      <c r="F194" s="37"/>
      <c r="G194" s="37"/>
      <c r="H194" s="38"/>
      <c r="I194" s="39"/>
      <c r="J194" s="21"/>
    </row>
    <row r="195" spans="1:10" ht="16.5" customHeight="1" x14ac:dyDescent="0.25">
      <c r="A195" s="34"/>
      <c r="B195" s="34"/>
      <c r="C195" s="48"/>
      <c r="D195" s="46"/>
      <c r="E195" s="37"/>
      <c r="F195" s="37"/>
      <c r="G195" s="37"/>
      <c r="H195" s="38"/>
      <c r="I195" s="39"/>
      <c r="J195" s="21"/>
    </row>
    <row r="196" spans="1:10" ht="16.5" x14ac:dyDescent="0.25">
      <c r="A196" s="34"/>
      <c r="B196" s="34"/>
      <c r="C196" s="48"/>
      <c r="D196" s="36"/>
      <c r="E196" s="37"/>
      <c r="F196" s="37"/>
      <c r="G196" s="37"/>
      <c r="H196" s="38"/>
      <c r="I196" s="39"/>
      <c r="J196" s="21"/>
    </row>
    <row r="197" spans="1:10" ht="18.75" x14ac:dyDescent="0.25">
      <c r="A197" s="34"/>
      <c r="B197" s="34"/>
      <c r="C197" s="49"/>
      <c r="D197" s="36"/>
      <c r="E197" s="37"/>
      <c r="F197" s="37"/>
      <c r="G197" s="37"/>
      <c r="H197" s="38"/>
      <c r="I197" s="39"/>
      <c r="J197" s="21"/>
    </row>
    <row r="198" spans="1:10" ht="16.5" x14ac:dyDescent="0.25">
      <c r="A198" s="34"/>
      <c r="B198" s="34"/>
      <c r="C198" s="35"/>
      <c r="D198" s="50"/>
      <c r="E198" s="51"/>
      <c r="F198" s="51"/>
      <c r="G198" s="51"/>
      <c r="H198" s="52"/>
      <c r="I198" s="51"/>
      <c r="J198" s="21"/>
    </row>
    <row r="199" spans="1:10" ht="16.5" x14ac:dyDescent="0.25">
      <c r="A199" s="34"/>
      <c r="B199" s="34"/>
      <c r="C199" s="35"/>
      <c r="D199" s="36"/>
      <c r="E199" s="37"/>
      <c r="F199" s="37"/>
      <c r="G199" s="37"/>
      <c r="H199" s="38"/>
      <c r="I199" s="39"/>
      <c r="J199" s="21"/>
    </row>
    <row r="200" spans="1:10" ht="31.5" hidden="1" customHeight="1" x14ac:dyDescent="0.25">
      <c r="A200" s="34"/>
      <c r="B200" s="34"/>
      <c r="C200" s="35"/>
      <c r="D200" s="36"/>
      <c r="E200" s="37"/>
      <c r="F200" s="37"/>
      <c r="G200" s="37"/>
      <c r="H200" s="38"/>
      <c r="I200" s="39"/>
      <c r="J200" s="21"/>
    </row>
    <row r="201" spans="1:10" ht="16.5" hidden="1" customHeight="1" x14ac:dyDescent="0.25">
      <c r="A201" s="34"/>
      <c r="B201" s="34"/>
      <c r="D201" s="36"/>
      <c r="E201" s="37"/>
      <c r="F201" s="37"/>
      <c r="G201" s="37"/>
      <c r="H201" s="38"/>
      <c r="I201" s="39"/>
      <c r="J201" s="21"/>
    </row>
    <row r="202" spans="1:10" ht="16.5" hidden="1" customHeight="1" x14ac:dyDescent="0.25">
      <c r="A202" s="34"/>
      <c r="B202" s="34"/>
      <c r="J202" s="21"/>
    </row>
    <row r="203" spans="1:10" x14ac:dyDescent="0.25">
      <c r="A203" s="34"/>
      <c r="B203" s="34"/>
      <c r="J203" s="21"/>
    </row>
    <row r="204" spans="1:10" x14ac:dyDescent="0.25">
      <c r="A204" s="34"/>
      <c r="B204" s="34"/>
      <c r="J204" s="21"/>
    </row>
    <row r="205" spans="1:10" x14ac:dyDescent="0.25">
      <c r="A205" s="34"/>
      <c r="B205" s="34"/>
      <c r="J205" s="21"/>
    </row>
    <row r="206" spans="1:10" x14ac:dyDescent="0.25">
      <c r="A206" s="34"/>
      <c r="B206" s="34"/>
      <c r="J206" s="21"/>
    </row>
    <row r="207" spans="1:10" ht="31.5" hidden="1" customHeight="1" x14ac:dyDescent="0.25">
      <c r="J207" s="21"/>
    </row>
    <row r="208" spans="1:10" ht="16.5" hidden="1" customHeight="1" x14ac:dyDescent="0.25">
      <c r="J208" s="21"/>
    </row>
    <row r="209" spans="10:10" ht="16.5" hidden="1" customHeight="1" x14ac:dyDescent="0.25">
      <c r="J209" s="21"/>
    </row>
    <row r="210" spans="10:10" x14ac:dyDescent="0.25">
      <c r="J210" s="21"/>
    </row>
    <row r="211" spans="10:10" x14ac:dyDescent="0.25">
      <c r="J211" s="21"/>
    </row>
    <row r="212" spans="10:10" x14ac:dyDescent="0.25">
      <c r="J212" s="21"/>
    </row>
    <row r="213" spans="10:10" ht="31.5" hidden="1" customHeight="1" x14ac:dyDescent="0.25">
      <c r="J213" s="21"/>
    </row>
    <row r="214" spans="10:10" ht="16.5" hidden="1" customHeight="1" x14ac:dyDescent="0.25">
      <c r="J214" s="21"/>
    </row>
    <row r="215" spans="10:10" ht="16.5" hidden="1" customHeight="1" x14ac:dyDescent="0.25">
      <c r="J215" s="21"/>
    </row>
    <row r="216" spans="10:10" x14ac:dyDescent="0.25">
      <c r="J216" s="21"/>
    </row>
    <row r="217" spans="10:10" ht="16.5" customHeight="1" x14ac:dyDescent="0.25">
      <c r="J217" s="21"/>
    </row>
    <row r="218" spans="10:10" x14ac:dyDescent="0.25">
      <c r="J218" s="21"/>
    </row>
    <row r="219" spans="10:10" x14ac:dyDescent="0.25">
      <c r="J219" s="21"/>
    </row>
    <row r="220" spans="10:10" ht="39.950000000000003" customHeight="1" x14ac:dyDescent="0.25">
      <c r="J220" s="21"/>
    </row>
    <row r="221" spans="10:10" ht="39.950000000000003" customHeight="1" x14ac:dyDescent="0.25">
      <c r="J221" s="21"/>
    </row>
    <row r="222" spans="10:10" x14ac:dyDescent="0.25">
      <c r="J222" s="21"/>
    </row>
    <row r="223" spans="10:10" x14ac:dyDescent="0.25">
      <c r="J223" s="21"/>
    </row>
    <row r="224" spans="10:10" x14ac:dyDescent="0.25">
      <c r="J224" s="21"/>
    </row>
    <row r="225" spans="10:10" x14ac:dyDescent="0.25">
      <c r="J225" s="21"/>
    </row>
    <row r="226" spans="10:10" x14ac:dyDescent="0.25">
      <c r="J226" s="21"/>
    </row>
    <row r="227" spans="10:10" x14ac:dyDescent="0.25">
      <c r="J227" s="21"/>
    </row>
    <row r="228" spans="10:10" x14ac:dyDescent="0.25">
      <c r="J228" s="21"/>
    </row>
    <row r="229" spans="10:10" x14ac:dyDescent="0.25">
      <c r="J229" s="21"/>
    </row>
    <row r="230" spans="10:10" x14ac:dyDescent="0.25">
      <c r="J230" s="21"/>
    </row>
    <row r="231" spans="10:10" ht="17.25" hidden="1" customHeight="1" thickBot="1" x14ac:dyDescent="0.3">
      <c r="J231" s="21"/>
    </row>
    <row r="232" spans="10:10" ht="17.25" hidden="1" customHeight="1" thickBot="1" x14ac:dyDescent="0.3">
      <c r="J232" s="21"/>
    </row>
    <row r="233" spans="10:10" ht="17.25" hidden="1" customHeight="1" thickBot="1" x14ac:dyDescent="0.3">
      <c r="J233" s="21"/>
    </row>
    <row r="234" spans="10:10" ht="17.25" hidden="1" customHeight="1" thickBot="1" x14ac:dyDescent="0.3">
      <c r="J234" s="21"/>
    </row>
    <row r="235" spans="10:10" ht="17.25" hidden="1" customHeight="1" thickBot="1" x14ac:dyDescent="0.3">
      <c r="J235" s="21"/>
    </row>
    <row r="236" spans="10:10" ht="17.25" hidden="1" customHeight="1" thickBot="1" x14ac:dyDescent="0.3">
      <c r="J236" s="21"/>
    </row>
    <row r="237" spans="10:10" x14ac:dyDescent="0.25">
      <c r="J237" s="21"/>
    </row>
    <row r="238" spans="10:10" x14ac:dyDescent="0.25">
      <c r="J238" s="21"/>
    </row>
    <row r="239" spans="10:10" x14ac:dyDescent="0.25">
      <c r="J239" s="21"/>
    </row>
    <row r="240" spans="10:10" ht="18.75" customHeight="1" x14ac:dyDescent="0.25">
      <c r="J240" s="21"/>
    </row>
    <row r="241" spans="10:10" x14ac:dyDescent="0.25">
      <c r="J241" s="21"/>
    </row>
    <row r="242" spans="10:10" x14ac:dyDescent="0.25">
      <c r="J242" s="21"/>
    </row>
    <row r="243" spans="10:10" x14ac:dyDescent="0.25">
      <c r="J243" s="21"/>
    </row>
    <row r="244" spans="10:10" x14ac:dyDescent="0.25">
      <c r="J244" s="21"/>
    </row>
    <row r="245" spans="10:10" ht="16.5" customHeight="1" x14ac:dyDescent="0.25">
      <c r="J245" s="21"/>
    </row>
    <row r="246" spans="10:10" x14ac:dyDescent="0.25">
      <c r="J246" s="21"/>
    </row>
    <row r="247" spans="10:10" x14ac:dyDescent="0.25">
      <c r="J247" s="21"/>
    </row>
    <row r="248" spans="10:10" x14ac:dyDescent="0.25">
      <c r="J248" s="21"/>
    </row>
    <row r="249" spans="10:10" x14ac:dyDescent="0.25">
      <c r="J249" s="21"/>
    </row>
    <row r="250" spans="10:10" ht="31.5" hidden="1" customHeight="1" x14ac:dyDescent="0.25">
      <c r="J250" s="21"/>
    </row>
    <row r="251" spans="10:10" ht="16.5" hidden="1" customHeight="1" x14ac:dyDescent="0.25">
      <c r="J251" s="21"/>
    </row>
    <row r="252" spans="10:10" ht="16.5" hidden="1" customHeight="1" x14ac:dyDescent="0.25">
      <c r="J252" s="21"/>
    </row>
    <row r="253" spans="10:10" x14ac:dyDescent="0.25">
      <c r="J253" s="21"/>
    </row>
    <row r="254" spans="10:10" x14ac:dyDescent="0.25">
      <c r="J254" s="21"/>
    </row>
    <row r="255" spans="10:10" x14ac:dyDescent="0.25">
      <c r="J255" s="21"/>
    </row>
    <row r="256" spans="10:10" x14ac:dyDescent="0.25">
      <c r="J256" s="21"/>
    </row>
    <row r="257" spans="10:10" ht="31.5" hidden="1" customHeight="1" x14ac:dyDescent="0.25">
      <c r="J257" s="21"/>
    </row>
    <row r="258" spans="10:10" ht="16.5" hidden="1" customHeight="1" x14ac:dyDescent="0.25">
      <c r="J258" s="21"/>
    </row>
    <row r="259" spans="10:10" ht="16.5" hidden="1" customHeight="1" x14ac:dyDescent="0.25">
      <c r="J259" s="21"/>
    </row>
    <row r="260" spans="10:10" x14ac:dyDescent="0.25">
      <c r="J260" s="21"/>
    </row>
    <row r="261" spans="10:10" x14ac:dyDescent="0.25">
      <c r="J261" s="21"/>
    </row>
    <row r="262" spans="10:10" x14ac:dyDescent="0.25">
      <c r="J262" s="21"/>
    </row>
    <row r="263" spans="10:10" ht="31.5" hidden="1" customHeight="1" x14ac:dyDescent="0.25">
      <c r="J263" s="21"/>
    </row>
    <row r="264" spans="10:10" ht="16.5" hidden="1" customHeight="1" x14ac:dyDescent="0.25">
      <c r="J264" s="21"/>
    </row>
    <row r="265" spans="10:10" ht="16.5" hidden="1" customHeight="1" x14ac:dyDescent="0.25">
      <c r="J265" s="21"/>
    </row>
    <row r="266" spans="10:10" ht="32.25" customHeight="1" x14ac:dyDescent="0.25">
      <c r="J266" s="21"/>
    </row>
    <row r="267" spans="10:10" ht="16.5" customHeight="1" x14ac:dyDescent="0.25">
      <c r="J267" s="21"/>
    </row>
    <row r="268" spans="10:10" x14ac:dyDescent="0.25">
      <c r="J268" s="21"/>
    </row>
    <row r="269" spans="10:10" x14ac:dyDescent="0.25">
      <c r="J269" s="21"/>
    </row>
    <row r="270" spans="10:10" ht="39.950000000000003" customHeight="1" x14ac:dyDescent="0.25">
      <c r="J270" s="21"/>
    </row>
    <row r="271" spans="10:10" ht="39.950000000000003" customHeight="1" x14ac:dyDescent="0.25">
      <c r="J271" s="21"/>
    </row>
    <row r="272" spans="10:10" x14ac:dyDescent="0.25">
      <c r="J272" s="21"/>
    </row>
    <row r="273" spans="10:10" x14ac:dyDescent="0.25">
      <c r="J273" s="21"/>
    </row>
    <row r="274" spans="10:10" x14ac:dyDescent="0.25">
      <c r="J274" s="21"/>
    </row>
    <row r="275" spans="10:10" x14ac:dyDescent="0.25">
      <c r="J275" s="21"/>
    </row>
    <row r="276" spans="10:10" x14ac:dyDescent="0.25">
      <c r="J276" s="21"/>
    </row>
    <row r="277" spans="10:10" x14ac:dyDescent="0.25">
      <c r="J277" s="21"/>
    </row>
    <row r="278" spans="10:10" x14ac:dyDescent="0.25">
      <c r="J278" s="21"/>
    </row>
    <row r="279" spans="10:10" x14ac:dyDescent="0.25">
      <c r="J279" s="21"/>
    </row>
    <row r="280" spans="10:10" x14ac:dyDescent="0.25">
      <c r="J280" s="21"/>
    </row>
    <row r="281" spans="10:10" x14ac:dyDescent="0.25">
      <c r="J281" s="21"/>
    </row>
    <row r="282" spans="10:10" x14ac:dyDescent="0.25">
      <c r="J282" s="21"/>
    </row>
    <row r="283" spans="10:10" x14ac:dyDescent="0.25">
      <c r="J283" s="21"/>
    </row>
    <row r="284" spans="10:10" x14ac:dyDescent="0.25">
      <c r="J284" s="21"/>
    </row>
    <row r="285" spans="10:10" x14ac:dyDescent="0.25">
      <c r="J285" s="21"/>
    </row>
    <row r="286" spans="10:10" x14ac:dyDescent="0.25">
      <c r="J286" s="21"/>
    </row>
    <row r="287" spans="10:10" x14ac:dyDescent="0.25">
      <c r="J287" s="21"/>
    </row>
    <row r="288" spans="10:10" x14ac:dyDescent="0.25">
      <c r="J288" s="21"/>
    </row>
    <row r="289" spans="10:13" x14ac:dyDescent="0.25">
      <c r="J289" s="21"/>
    </row>
    <row r="290" spans="10:13" ht="21" customHeight="1" x14ac:dyDescent="0.25"/>
    <row r="291" spans="10:13" ht="21" customHeight="1" x14ac:dyDescent="0.25"/>
    <row r="292" spans="10:13" ht="35.1" customHeight="1" x14ac:dyDescent="0.25">
      <c r="J292" s="69"/>
      <c r="K292"/>
      <c r="L292"/>
      <c r="M292"/>
    </row>
    <row r="293" spans="10:13" ht="35.1" customHeight="1" x14ac:dyDescent="0.25">
      <c r="J293" s="69"/>
      <c r="K293"/>
      <c r="L293"/>
      <c r="M293"/>
    </row>
    <row r="294" spans="10:13" ht="42" customHeight="1" x14ac:dyDescent="0.25"/>
    <row r="295" spans="10:13" ht="40.5" customHeight="1" x14ac:dyDescent="0.25"/>
    <row r="296" spans="10:13" ht="35.1" hidden="1" customHeight="1" x14ac:dyDescent="0.25"/>
    <row r="297" spans="10:13" ht="35.1" hidden="1" customHeight="1" x14ac:dyDescent="0.25"/>
    <row r="298" spans="10:13" ht="21.75" customHeight="1" x14ac:dyDescent="0.25"/>
    <row r="299" spans="10:13" ht="35.1" customHeight="1" x14ac:dyDescent="0.25"/>
    <row r="300" spans="10:13" ht="35.1" customHeight="1" x14ac:dyDescent="0.25"/>
    <row r="301" spans="10:13" ht="35.1" hidden="1" customHeight="1" x14ac:dyDescent="0.25"/>
    <row r="302" spans="10:13" ht="35.1" hidden="1" customHeight="1" x14ac:dyDescent="0.25"/>
    <row r="306" spans="10:10" ht="20.25" customHeight="1" x14ac:dyDescent="0.25"/>
    <row r="307" spans="10:10" ht="22.5" customHeight="1" x14ac:dyDescent="0.25"/>
    <row r="308" spans="10:10" x14ac:dyDescent="0.25">
      <c r="J308" s="21"/>
    </row>
    <row r="309" spans="10:10" x14ac:dyDescent="0.25">
      <c r="J309" s="21"/>
    </row>
    <row r="310" spans="10:10" x14ac:dyDescent="0.25">
      <c r="J310" s="21"/>
    </row>
    <row r="311" spans="10:10" ht="30" customHeight="1" x14ac:dyDescent="0.25">
      <c r="J311" s="21"/>
    </row>
    <row r="312" spans="10:10" ht="30" customHeight="1" x14ac:dyDescent="0.25">
      <c r="J312" s="21"/>
    </row>
    <row r="313" spans="10:10" ht="30" customHeight="1" x14ac:dyDescent="0.25">
      <c r="J313" s="21"/>
    </row>
  </sheetData>
  <mergeCells count="80">
    <mergeCell ref="A141:A144"/>
    <mergeCell ref="B141:B144"/>
    <mergeCell ref="C141:C142"/>
    <mergeCell ref="C143:C144"/>
    <mergeCell ref="A113:A116"/>
    <mergeCell ref="B113:B116"/>
    <mergeCell ref="C113:C114"/>
    <mergeCell ref="C115:C116"/>
    <mergeCell ref="A117:A120"/>
    <mergeCell ref="B117:B120"/>
    <mergeCell ref="C117:C118"/>
    <mergeCell ref="C119:C120"/>
    <mergeCell ref="A125:A128"/>
    <mergeCell ref="B125:B128"/>
    <mergeCell ref="C125:C126"/>
    <mergeCell ref="C127:C128"/>
    <mergeCell ref="A121:A124"/>
    <mergeCell ref="B121:B124"/>
    <mergeCell ref="C121:C122"/>
    <mergeCell ref="C123:C124"/>
    <mergeCell ref="A137:A140"/>
    <mergeCell ref="B137:B140"/>
    <mergeCell ref="C137:C138"/>
    <mergeCell ref="C139:C140"/>
    <mergeCell ref="A129:A132"/>
    <mergeCell ref="B129:B132"/>
    <mergeCell ref="C129:C130"/>
    <mergeCell ref="C131:C132"/>
    <mergeCell ref="A133:A136"/>
    <mergeCell ref="B133:B136"/>
    <mergeCell ref="C133:C134"/>
    <mergeCell ref="C135:C136"/>
    <mergeCell ref="C96:C97"/>
    <mergeCell ref="C98:C99"/>
    <mergeCell ref="C101:C102"/>
    <mergeCell ref="C104:C105"/>
    <mergeCell ref="C111:C112"/>
    <mergeCell ref="C83:C84"/>
    <mergeCell ref="C86:C87"/>
    <mergeCell ref="C89:C90"/>
    <mergeCell ref="C91:C92"/>
    <mergeCell ref="C93:C94"/>
    <mergeCell ref="A3:I3"/>
    <mergeCell ref="A5:A8"/>
    <mergeCell ref="B5:B8"/>
    <mergeCell ref="C5:C8"/>
    <mergeCell ref="D5:D8"/>
    <mergeCell ref="E5:I5"/>
    <mergeCell ref="E7:I7"/>
    <mergeCell ref="C80:C81"/>
    <mergeCell ref="C11:C12"/>
    <mergeCell ref="C14:C15"/>
    <mergeCell ref="C17:C18"/>
    <mergeCell ref="C20:C21"/>
    <mergeCell ref="C24:C25"/>
    <mergeCell ref="C27:C28"/>
    <mergeCell ref="C30:C31"/>
    <mergeCell ref="C43:C44"/>
    <mergeCell ref="C46:C47"/>
    <mergeCell ref="C48:C49"/>
    <mergeCell ref="C67:C68"/>
    <mergeCell ref="C70:C71"/>
    <mergeCell ref="C74:C75"/>
    <mergeCell ref="C77:C78"/>
    <mergeCell ref="A148:B150"/>
    <mergeCell ref="C33:C34"/>
    <mergeCell ref="C36:C37"/>
    <mergeCell ref="C54:C55"/>
    <mergeCell ref="C39:C40"/>
    <mergeCell ref="C41:C42"/>
    <mergeCell ref="C51:C52"/>
    <mergeCell ref="C61:C62"/>
    <mergeCell ref="C64:C65"/>
    <mergeCell ref="C109:C110"/>
    <mergeCell ref="B109:B112"/>
    <mergeCell ref="A109:A112"/>
    <mergeCell ref="A9:A58"/>
    <mergeCell ref="B9:B58"/>
    <mergeCell ref="A59:A108"/>
    <mergeCell ref="B59:B108"/>
  </mergeCells>
  <pageMargins left="0.3543307086614173" right="0.3543307086614173" top="0.23622047244094488" bottom="0.39370078740157483" header="0.15748031496062992" footer="0.31496062992125984"/>
  <pageSetup paperSize="9" scale="51" fitToHeight="0" orientation="portrait" horizontalDpi="4294967295" verticalDpi="4294967295" r:id="rId1"/>
  <rowBreaks count="1" manualBreakCount="1">
    <brk id="11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№9 Проек календарного графика выполнения работ</dc:title>
  <dc:creator/>
  <cp:lastModifiedBy/>
  <dcterms:created xsi:type="dcterms:W3CDTF">2006-09-16T00:00:00Z</dcterms:created>
  <dcterms:modified xsi:type="dcterms:W3CDTF">2018-07-10T05:18:12Z</dcterms:modified>
</cp:coreProperties>
</file>