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расчет" sheetId="3" r:id="rId1"/>
  </sheets>
  <definedNames>
    <definedName name="_xlnm._FilterDatabase" localSheetId="0" hidden="1">расчет!$A$12:$G$163</definedName>
    <definedName name="_xlnm.Print_Area" localSheetId="0">расчет!$A$1:$G$167</definedName>
  </definedNames>
  <calcPr calcId="145621" refMode="R1C1"/>
</workbook>
</file>

<file path=xl/calcChain.xml><?xml version="1.0" encoding="utf-8"?>
<calcChain xmlns="http://schemas.openxmlformats.org/spreadsheetml/2006/main"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24" i="3"/>
  <c r="G118" i="3"/>
  <c r="G79" i="3"/>
  <c r="G72" i="3"/>
  <c r="G144" i="3"/>
  <c r="G157" i="3"/>
  <c r="G163" i="3" l="1"/>
  <c r="D10" i="3" s="1"/>
</calcChain>
</file>

<file path=xl/sharedStrings.xml><?xml version="1.0" encoding="utf-8"?>
<sst xmlns="http://schemas.openxmlformats.org/spreadsheetml/2006/main" count="437" uniqueCount="324">
  <si>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</si>
  <si>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</si>
  <si>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</si>
  <si>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</si>
  <si>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</si>
  <si>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</si>
  <si>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</si>
  <si>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</si>
  <si>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</si>
  <si>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</si>
  <si>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</si>
  <si>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</si>
  <si>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</si>
  <si>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</si>
  <si>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</si>
  <si>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</si>
  <si>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</si>
  <si>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</si>
  <si>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</si>
  <si>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</si>
  <si>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</si>
  <si>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</si>
  <si>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</si>
  <si>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</si>
  <si>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</si>
  <si>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</si>
  <si>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</si>
  <si>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</si>
  <si>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</si>
  <si>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</si>
  <si>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</si>
  <si>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</si>
  <si>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</si>
  <si>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</si>
  <si>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</si>
  <si>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</si>
  <si>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</si>
  <si>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</si>
  <si>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</si>
  <si>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</si>
  <si>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</si>
  <si>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</si>
  <si>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</si>
  <si>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</si>
  <si>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</si>
  <si>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</si>
  <si>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</si>
  <si>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</si>
  <si>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</si>
  <si>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</si>
  <si>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</si>
  <si>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</si>
  <si>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</si>
  <si>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</si>
  <si>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</si>
  <si>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</si>
  <si>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</si>
  <si>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</si>
  <si>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</si>
  <si>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</si>
  <si>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</si>
  <si>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</si>
  <si>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</si>
  <si>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</si>
  <si>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</si>
  <si>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</si>
  <si>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</si>
  <si>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</si>
  <si>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</si>
  <si>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</si>
  <si>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</si>
  <si>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</si>
  <si>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</si>
  <si>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</si>
  <si>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</si>
  <si>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</si>
  <si>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</si>
  <si>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</si>
  <si>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</si>
  <si>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</si>
  <si>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</si>
  <si>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</si>
  <si>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</si>
  <si>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</si>
  <si>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</si>
  <si>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</si>
  <si>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</si>
  <si>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</si>
  <si>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</si>
  <si>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</si>
  <si>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</si>
  <si>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</si>
  <si>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</si>
  <si>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</si>
  <si>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</si>
  <si>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</si>
  <si>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</si>
  <si>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</si>
  <si>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</si>
  <si>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</si>
  <si>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</si>
  <si>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</si>
  <si>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</si>
  <si>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</si>
  <si>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</si>
  <si>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</si>
  <si>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</si>
  <si>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</si>
  <si>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</si>
  <si>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</si>
  <si>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</si>
  <si>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</si>
  <si>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</si>
  <si>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</si>
  <si>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</si>
  <si>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</si>
  <si>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</si>
  <si>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</si>
  <si>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</si>
  <si>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</si>
  <si>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</si>
  <si>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</si>
  <si>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</si>
  <si>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</si>
  <si>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</si>
  <si>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</si>
  <si>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</si>
  <si>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</si>
  <si>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</si>
  <si>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</si>
  <si>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</si>
  <si>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</si>
  <si>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</si>
  <si>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</si>
  <si>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</si>
  <si>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</si>
  <si>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</si>
  <si>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</si>
  <si>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</si>
  <si>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</si>
  <si>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</si>
  <si>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</si>
  <si>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</si>
  <si>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</si>
  <si>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</si>
  <si>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</si>
  <si>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</si>
  <si>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</si>
  <si>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</si>
  <si>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</si>
  <si>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</si>
  <si>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</si>
  <si>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</si>
  <si>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</si>
  <si>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</si>
  <si>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</si>
  <si>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</si>
  <si>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</si>
  <si>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</si>
  <si>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</si>
  <si>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</si>
  <si>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</si>
  <si>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</si>
  <si>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</si>
  <si>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</si>
  <si>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</si>
  <si>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</si>
  <si>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</si>
  <si>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</si>
  <si>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</si>
  <si>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</si>
  <si>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</si>
  <si>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</si>
  <si>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</si>
  <si>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</si>
  <si>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</si>
  <si>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</si>
  <si>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</si>
  <si>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</si>
  <si>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</si>
  <si>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</si>
  <si>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</si>
  <si>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</si>
  <si>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</si>
  <si>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</si>
  <si>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</si>
  <si>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</si>
  <si>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</si>
  <si>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</si>
  <si>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</si>
  <si>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</si>
  <si>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</si>
  <si>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</si>
  <si>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</si>
  <si>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</si>
  <si>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</si>
  <si>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</si>
  <si>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</si>
  <si>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</si>
  <si>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</si>
  <si>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</si>
  <si>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</si>
  <si>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</si>
  <si>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</si>
  <si>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</si>
  <si>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</si>
  <si>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</si>
  <si>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</si>
  <si>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</si>
  <si>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</si>
  <si>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</si>
  <si>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</si>
  <si>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</si>
  <si>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</si>
  <si>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</si>
  <si>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</si>
  <si>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</si>
  <si>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</si>
  <si>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</si>
  <si>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</si>
  <si>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</si>
  <si>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</si>
  <si>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</si>
  <si>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</si>
  <si>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</si>
  <si>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</si>
  <si>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</si>
  <si>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</si>
  <si>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</si>
  <si>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</si>
  <si>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</si>
  <si>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</si>
  <si>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</si>
  <si>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</si>
  <si>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</si>
  <si>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</si>
  <si>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</si>
  <si>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</si>
  <si>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</si>
  <si>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</si>
  <si>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</si>
  <si>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</si>
  <si>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</si>
  <si>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</si>
  <si>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</si>
  <si>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</si>
  <si>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</si>
  <si>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</si>
  <si>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</si>
  <si>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</si>
  <si>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</si>
  <si>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</si>
  <si>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</si>
  <si>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</si>
  <si>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</si>
  <si>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</si>
  <si>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</si>
  <si>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</si>
  <si>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</si>
  <si>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</si>
  <si>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</si>
  <si>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</si>
  <si>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</si>
  <si>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</si>
  <si>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</si>
  <si>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</si>
  <si>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</si>
  <si>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</si>
  <si>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</si>
  <si>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</si>
  <si>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</si>
  <si>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</si>
  <si>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</si>
  <si>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</si>
  <si>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</si>
  <si>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</si>
  <si>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</si>
  <si>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</si>
  <si>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</si>
  <si>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</si>
  <si>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</si>
  <si>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</si>
  <si>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</si>
  <si>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</si>
  <si>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</si>
  <si>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</si>
  <si>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</si>
  <si>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</si>
  <si>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</si>
  <si>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</si>
  <si>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</si>
  <si>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</si>
  <si>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</si>
  <si>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</si>
  <si>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</si>
  <si>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</si>
  <si>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</si>
  <si>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</si>
  <si>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</si>
  <si>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</si>
  <si>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</si>
  <si>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</si>
  <si>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</si>
  <si>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</si>
  <si>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</si>
  <si>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</si>
  <si>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</si>
  <si>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</si>
  <si>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</si>
  <si>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</si>
  <si>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</si>
  <si>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</si>
  <si>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</si>
  <si>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</si>
  <si>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</si>
  <si>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</si>
  <si>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</si>
  <si>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</si>
  <si>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</si>
  <si>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</si>
  <si>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</si>
  <si>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</si>
  <si>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</si>
  <si>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г. Артем, с. Вольно-Надеждинское, с. Прохладное, п. Зима Южная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</si>
</sst>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tabSelected="1" view="pageBreakPreview" zoomScale="85" zoomScaleNormal="85" zoomScaleSheetLayoutView="85" workbookViewId="0">
      <selection activeCell="A161" sqref="A161:F16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88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88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88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88"/>
      <c r="E4" s="18"/>
      <c r="F4" s="19"/>
      <c r="G4" s="19" t="s">
        <v>11</v>
      </c>
    </row>
    <row r="5" spans="1:15" s="7" customFormat="1" x14ac:dyDescent="0.25">
      <c r="A5" s="8" t="s">
        <v>313</v>
      </c>
      <c r="B5" s="3"/>
      <c r="C5" s="4"/>
      <c r="D5" s="88"/>
      <c r="E5" s="18"/>
      <c r="F5" s="19"/>
      <c r="G5" s="19" t="s">
        <v>314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96" t="s">
        <v>110</v>
      </c>
      <c r="B7" s="96"/>
      <c r="C7" s="96"/>
      <c r="D7" s="96"/>
      <c r="E7" s="96"/>
      <c r="F7" s="96"/>
      <c r="G7" s="96"/>
    </row>
    <row r="8" spans="1:15" s="7" customFormat="1" x14ac:dyDescent="0.25">
      <c r="A8" s="97" t="s">
        <v>309</v>
      </c>
      <c r="B8" s="97"/>
      <c r="C8" s="97"/>
      <c r="D8" s="97"/>
      <c r="E8" s="97"/>
      <c r="F8" s="97"/>
      <c r="G8" s="97"/>
    </row>
    <row r="9" spans="1:15" s="7" customFormat="1" ht="15.75" customHeight="1" x14ac:dyDescent="0.25">
      <c r="A9" s="97" t="s">
        <v>323</v>
      </c>
      <c r="B9" s="97"/>
      <c r="C9" s="97"/>
      <c r="D9" s="97"/>
      <c r="E9" s="97"/>
      <c r="F9" s="97"/>
      <c r="G9" s="97"/>
    </row>
    <row r="10" spans="1:15" s="7" customFormat="1" x14ac:dyDescent="0.25">
      <c r="A10" s="5"/>
      <c r="B10" s="120" t="s">
        <v>322</v>
      </c>
      <c r="C10" s="120"/>
      <c r="D10" s="98">
        <f>G163/1000</f>
        <v>2254.0471506000004</v>
      </c>
      <c r="E10" s="99"/>
      <c r="F10" s="58" t="s">
        <v>111</v>
      </c>
      <c r="G10" s="59" t="s">
        <v>131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0" t="s">
        <v>1</v>
      </c>
      <c r="B14" s="101"/>
      <c r="C14" s="101"/>
      <c r="D14" s="101"/>
      <c r="E14" s="101"/>
      <c r="F14" s="101"/>
      <c r="G14" s="102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1">
        <f t="shared" si="0"/>
        <v>0</v>
      </c>
    </row>
    <row r="18" spans="1:7" s="7" customFormat="1" ht="31.5" hidden="1" customHeight="1" x14ac:dyDescent="0.25">
      <c r="A18" s="64">
        <v>4</v>
      </c>
      <c r="B18" s="65" t="s">
        <v>20</v>
      </c>
      <c r="C18" s="66" t="s">
        <v>139</v>
      </c>
      <c r="D18" s="67" t="s">
        <v>61</v>
      </c>
      <c r="E18" s="68"/>
      <c r="F18" s="69">
        <v>21044</v>
      </c>
      <c r="G18" s="70">
        <f>E18*F18</f>
        <v>0</v>
      </c>
    </row>
    <row r="19" spans="1:7" s="7" customFormat="1" ht="31.5" hidden="1" customHeight="1" x14ac:dyDescent="0.25">
      <c r="A19" s="71">
        <v>5</v>
      </c>
      <c r="B19" s="72" t="s">
        <v>21</v>
      </c>
      <c r="C19" s="66" t="s">
        <v>140</v>
      </c>
      <c r="D19" s="67" t="s">
        <v>61</v>
      </c>
      <c r="E19" s="73"/>
      <c r="F19" s="74">
        <v>40591</v>
      </c>
      <c r="G19" s="70">
        <f t="shared" ref="G19:G20" si="1">E19*F19</f>
        <v>0</v>
      </c>
    </row>
    <row r="20" spans="1:7" s="7" customFormat="1" ht="31.5" hidden="1" customHeight="1" x14ac:dyDescent="0.25">
      <c r="A20" s="71">
        <v>6</v>
      </c>
      <c r="B20" s="72" t="s">
        <v>22</v>
      </c>
      <c r="C20" s="66" t="s">
        <v>141</v>
      </c>
      <c r="D20" s="67" t="s">
        <v>61</v>
      </c>
      <c r="E20" s="73"/>
      <c r="F20" s="74">
        <v>49186</v>
      </c>
      <c r="G20" s="70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idden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7" customFormat="1" ht="31.5" hidden="1" customHeight="1" x14ac:dyDescent="0.25">
      <c r="A25" s="71">
        <v>11</v>
      </c>
      <c r="B25" s="72" t="s">
        <v>27</v>
      </c>
      <c r="C25" s="75" t="s">
        <v>142</v>
      </c>
      <c r="D25" s="76" t="s">
        <v>150</v>
      </c>
      <c r="E25" s="73"/>
      <c r="F25" s="74">
        <v>22735</v>
      </c>
      <c r="G25" s="70">
        <f t="shared" si="0"/>
        <v>0</v>
      </c>
    </row>
    <row r="26" spans="1:7" s="77" customFormat="1" ht="31.5" hidden="1" customHeight="1" x14ac:dyDescent="0.25">
      <c r="A26" s="71">
        <v>12</v>
      </c>
      <c r="B26" s="72" t="s">
        <v>28</v>
      </c>
      <c r="C26" s="75" t="s">
        <v>143</v>
      </c>
      <c r="D26" s="76" t="s">
        <v>150</v>
      </c>
      <c r="E26" s="73"/>
      <c r="F26" s="74">
        <v>24579</v>
      </c>
      <c r="G26" s="70">
        <f t="shared" si="0"/>
        <v>0</v>
      </c>
    </row>
    <row r="27" spans="1:7" s="77" customFormat="1" ht="31.5" hidden="1" customHeight="1" x14ac:dyDescent="0.25">
      <c r="A27" s="71">
        <v>13</v>
      </c>
      <c r="B27" s="72" t="s">
        <v>29</v>
      </c>
      <c r="C27" s="75" t="s">
        <v>144</v>
      </c>
      <c r="D27" s="76" t="s">
        <v>150</v>
      </c>
      <c r="E27" s="73"/>
      <c r="F27" s="74">
        <v>26492</v>
      </c>
      <c r="G27" s="70">
        <f t="shared" si="0"/>
        <v>0</v>
      </c>
    </row>
    <row r="28" spans="1:7" s="77" customFormat="1" ht="31.5" hidden="1" customHeight="1" x14ac:dyDescent="0.25">
      <c r="A28" s="71">
        <v>14</v>
      </c>
      <c r="B28" s="72" t="s">
        <v>30</v>
      </c>
      <c r="C28" s="75" t="s">
        <v>145</v>
      </c>
      <c r="D28" s="76" t="s">
        <v>150</v>
      </c>
      <c r="E28" s="73"/>
      <c r="F28" s="74">
        <v>28977</v>
      </c>
      <c r="G28" s="70">
        <f t="shared" si="0"/>
        <v>0</v>
      </c>
    </row>
    <row r="29" spans="1:7" s="77" customFormat="1" ht="31.5" hidden="1" customHeight="1" x14ac:dyDescent="0.25">
      <c r="A29" s="71">
        <v>15</v>
      </c>
      <c r="B29" s="72" t="s">
        <v>152</v>
      </c>
      <c r="C29" s="75" t="s">
        <v>146</v>
      </c>
      <c r="D29" s="76" t="s">
        <v>151</v>
      </c>
      <c r="E29" s="73"/>
      <c r="F29" s="74">
        <v>19739</v>
      </c>
      <c r="G29" s="70">
        <f t="shared" si="0"/>
        <v>0</v>
      </c>
    </row>
    <row r="30" spans="1:7" s="77" customFormat="1" ht="31.5" hidden="1" customHeight="1" x14ac:dyDescent="0.25">
      <c r="A30" s="71">
        <v>16</v>
      </c>
      <c r="B30" s="72" t="s">
        <v>31</v>
      </c>
      <c r="C30" s="75" t="s">
        <v>147</v>
      </c>
      <c r="D30" s="76" t="s">
        <v>151</v>
      </c>
      <c r="E30" s="73"/>
      <c r="F30" s="74">
        <v>22812</v>
      </c>
      <c r="G30" s="70">
        <f t="shared" si="0"/>
        <v>0</v>
      </c>
    </row>
    <row r="31" spans="1:7" s="77" customFormat="1" ht="31.5" hidden="1" customHeight="1" x14ac:dyDescent="0.25">
      <c r="A31" s="71">
        <v>17</v>
      </c>
      <c r="B31" s="72" t="s">
        <v>153</v>
      </c>
      <c r="C31" s="75" t="s">
        <v>148</v>
      </c>
      <c r="D31" s="76" t="s">
        <v>151</v>
      </c>
      <c r="E31" s="73"/>
      <c r="F31" s="74">
        <v>25999</v>
      </c>
      <c r="G31" s="70">
        <f t="shared" si="0"/>
        <v>0</v>
      </c>
    </row>
    <row r="32" spans="1:7" s="77" customFormat="1" ht="31.5" hidden="1" customHeight="1" x14ac:dyDescent="0.25">
      <c r="A32" s="71">
        <v>18</v>
      </c>
      <c r="B32" s="72" t="s">
        <v>154</v>
      </c>
      <c r="C32" s="75" t="s">
        <v>149</v>
      </c>
      <c r="D32" s="76" t="s">
        <v>151</v>
      </c>
      <c r="E32" s="73"/>
      <c r="F32" s="74">
        <v>30141</v>
      </c>
      <c r="G32" s="70">
        <f t="shared" si="0"/>
        <v>0</v>
      </c>
    </row>
    <row r="33" spans="1:7" s="7" customFormat="1" hidden="1" x14ac:dyDescent="0.25">
      <c r="A33" s="33">
        <v>19</v>
      </c>
      <c r="B33" s="49" t="s">
        <v>155</v>
      </c>
      <c r="C33" s="89" t="s">
        <v>67</v>
      </c>
      <c r="D33" s="52" t="s">
        <v>68</v>
      </c>
      <c r="E33" s="34"/>
      <c r="F33" s="43">
        <v>30828</v>
      </c>
      <c r="G33" s="90">
        <f t="shared" si="0"/>
        <v>0</v>
      </c>
    </row>
    <row r="34" spans="1:7" s="7" customFormat="1" ht="15.75" hidden="1" customHeight="1" x14ac:dyDescent="0.25">
      <c r="A34" s="91">
        <v>20</v>
      </c>
      <c r="B34" s="91" t="s">
        <v>311</v>
      </c>
      <c r="C34" s="91" t="s">
        <v>312</v>
      </c>
      <c r="D34" s="91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1"/>
      <c r="B35" s="91" t="s">
        <v>315</v>
      </c>
      <c r="C35" s="91" t="s">
        <v>316</v>
      </c>
      <c r="D35" s="91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1"/>
      <c r="B36" s="91"/>
      <c r="C36" s="91" t="s">
        <v>317</v>
      </c>
      <c r="D36" s="91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18" t="s">
        <v>91</v>
      </c>
      <c r="B37" s="107"/>
      <c r="C37" s="107"/>
      <c r="D37" s="107"/>
      <c r="E37" s="107"/>
      <c r="F37" s="119"/>
      <c r="G37" s="60">
        <f>SUM(G15:G36)</f>
        <v>0</v>
      </c>
    </row>
    <row r="38" spans="1:7" s="7" customFormat="1" ht="19.5" thickBot="1" x14ac:dyDescent="0.3">
      <c r="A38" s="103" t="s">
        <v>0</v>
      </c>
      <c r="B38" s="104"/>
      <c r="C38" s="105"/>
      <c r="D38" s="104"/>
      <c r="E38" s="104"/>
      <c r="F38" s="104"/>
      <c r="G38" s="106"/>
    </row>
    <row r="39" spans="1:7" s="7" customFormat="1" x14ac:dyDescent="0.25">
      <c r="A39" s="16">
        <v>20</v>
      </c>
      <c r="B39" s="47" t="s">
        <v>181</v>
      </c>
      <c r="C39" s="53" t="s">
        <v>69</v>
      </c>
      <c r="D39" s="50" t="s">
        <v>61</v>
      </c>
      <c r="E39" s="24">
        <v>25</v>
      </c>
      <c r="F39" s="38">
        <v>20381</v>
      </c>
      <c r="G39" s="40">
        <f t="shared" si="0"/>
        <v>509525</v>
      </c>
    </row>
    <row r="40" spans="1:7" s="7" customFormat="1" x14ac:dyDescent="0.25">
      <c r="A40" s="15">
        <v>21</v>
      </c>
      <c r="B40" s="48" t="s">
        <v>182</v>
      </c>
      <c r="C40" s="55" t="s">
        <v>70</v>
      </c>
      <c r="D40" s="51" t="s">
        <v>61</v>
      </c>
      <c r="E40" s="25">
        <v>16</v>
      </c>
      <c r="F40" s="39">
        <v>40416</v>
      </c>
      <c r="G40" s="61">
        <f t="shared" si="0"/>
        <v>646656</v>
      </c>
    </row>
    <row r="41" spans="1:7" s="7" customFormat="1" ht="15.75" customHeight="1" x14ac:dyDescent="0.25">
      <c r="A41" s="15">
        <v>22</v>
      </c>
      <c r="B41" s="47" t="s">
        <v>183</v>
      </c>
      <c r="C41" s="55" t="s">
        <v>71</v>
      </c>
      <c r="D41" s="51" t="s">
        <v>61</v>
      </c>
      <c r="E41" s="25">
        <v>2</v>
      </c>
      <c r="F41" s="39">
        <v>59326</v>
      </c>
      <c r="G41" s="61">
        <f t="shared" si="0"/>
        <v>118652</v>
      </c>
    </row>
    <row r="42" spans="1:7" s="77" customFormat="1" ht="31.5" hidden="1" customHeight="1" x14ac:dyDescent="0.25">
      <c r="A42" s="64">
        <v>23</v>
      </c>
      <c r="B42" s="48" t="s">
        <v>184</v>
      </c>
      <c r="C42" s="66" t="s">
        <v>156</v>
      </c>
      <c r="D42" s="67" t="s">
        <v>61</v>
      </c>
      <c r="E42" s="24"/>
      <c r="F42" s="69">
        <v>10804</v>
      </c>
      <c r="G42" s="70">
        <f t="shared" si="0"/>
        <v>0</v>
      </c>
    </row>
    <row r="43" spans="1:7" s="77" customFormat="1" ht="31.5" hidden="1" customHeight="1" x14ac:dyDescent="0.25">
      <c r="A43" s="71">
        <v>24</v>
      </c>
      <c r="B43" s="47" t="s">
        <v>185</v>
      </c>
      <c r="C43" s="75" t="s">
        <v>157</v>
      </c>
      <c r="D43" s="76" t="s">
        <v>61</v>
      </c>
      <c r="E43" s="25"/>
      <c r="F43" s="74">
        <v>21262</v>
      </c>
      <c r="G43" s="78">
        <f t="shared" si="0"/>
        <v>0</v>
      </c>
    </row>
    <row r="44" spans="1:7" s="77" customFormat="1" ht="31.5" hidden="1" customHeight="1" x14ac:dyDescent="0.25">
      <c r="A44" s="71">
        <v>25</v>
      </c>
      <c r="B44" s="48" t="s">
        <v>186</v>
      </c>
      <c r="C44" s="75" t="s">
        <v>158</v>
      </c>
      <c r="D44" s="76" t="s">
        <v>61</v>
      </c>
      <c r="E44" s="25"/>
      <c r="F44" s="74">
        <v>30596</v>
      </c>
      <c r="G44" s="78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187</v>
      </c>
      <c r="C45" s="55" t="s">
        <v>159</v>
      </c>
      <c r="D45" s="51" t="s">
        <v>72</v>
      </c>
      <c r="E45" s="25"/>
      <c r="F45" s="39">
        <v>194473</v>
      </c>
      <c r="G45" s="61">
        <f t="shared" si="0"/>
        <v>0</v>
      </c>
    </row>
    <row r="46" spans="1:7" s="7" customFormat="1" ht="15.75" customHeight="1" x14ac:dyDescent="0.25">
      <c r="A46" s="15">
        <v>27</v>
      </c>
      <c r="B46" s="48" t="s">
        <v>32</v>
      </c>
      <c r="C46" s="55" t="s">
        <v>160</v>
      </c>
      <c r="D46" s="51" t="s">
        <v>72</v>
      </c>
      <c r="E46" s="25">
        <v>7.0000000000000001E-3</v>
      </c>
      <c r="F46" s="39">
        <v>243048</v>
      </c>
      <c r="G46" s="61">
        <f t="shared" si="0"/>
        <v>1701.336</v>
      </c>
    </row>
    <row r="47" spans="1:7" s="7" customFormat="1" ht="15.75" customHeight="1" x14ac:dyDescent="0.25">
      <c r="A47" s="33">
        <v>28</v>
      </c>
      <c r="B47" s="47" t="s">
        <v>33</v>
      </c>
      <c r="C47" s="55" t="s">
        <v>161</v>
      </c>
      <c r="D47" s="52" t="s">
        <v>72</v>
      </c>
      <c r="E47" s="34">
        <v>0.16</v>
      </c>
      <c r="F47" s="43">
        <v>280827</v>
      </c>
      <c r="G47" s="61">
        <f t="shared" si="0"/>
        <v>44932.32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162</v>
      </c>
      <c r="D48" s="51" t="s">
        <v>72</v>
      </c>
      <c r="E48" s="25"/>
      <c r="F48" s="39">
        <v>364317</v>
      </c>
      <c r="G48" s="61">
        <f t="shared" si="0"/>
        <v>0</v>
      </c>
    </row>
    <row r="49" spans="1:7" s="7" customFormat="1" ht="15.75" customHeight="1" x14ac:dyDescent="0.25">
      <c r="A49" s="15">
        <v>30</v>
      </c>
      <c r="B49" s="47" t="s">
        <v>35</v>
      </c>
      <c r="C49" s="55" t="s">
        <v>163</v>
      </c>
      <c r="D49" s="51" t="s">
        <v>72</v>
      </c>
      <c r="E49" s="25">
        <v>0.73099999999999998</v>
      </c>
      <c r="F49" s="39">
        <v>425045</v>
      </c>
      <c r="G49" s="61">
        <f t="shared" si="0"/>
        <v>310707.89500000002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1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320</v>
      </c>
      <c r="D51" s="51" t="s">
        <v>72</v>
      </c>
      <c r="E51" s="25">
        <v>0.16500000000000001</v>
      </c>
      <c r="F51" s="39">
        <v>555734</v>
      </c>
      <c r="G51" s="61">
        <f t="shared" si="0"/>
        <v>91696.11</v>
      </c>
    </row>
    <row r="52" spans="1:7" s="7" customFormat="1" ht="16.5" hidden="1" customHeight="1" x14ac:dyDescent="0.25">
      <c r="A52" s="15">
        <v>33</v>
      </c>
      <c r="B52" s="48" t="s">
        <v>38</v>
      </c>
      <c r="C52" s="55" t="s">
        <v>164</v>
      </c>
      <c r="D52" s="51" t="s">
        <v>72</v>
      </c>
      <c r="E52" s="25"/>
      <c r="F52" s="39">
        <v>558785</v>
      </c>
      <c r="G52" s="61">
        <f t="shared" si="0"/>
        <v>0</v>
      </c>
    </row>
    <row r="53" spans="1:7" s="77" customFormat="1" ht="32.25" hidden="1" customHeight="1" x14ac:dyDescent="0.25">
      <c r="A53" s="71">
        <v>34</v>
      </c>
      <c r="B53" s="47" t="s">
        <v>39</v>
      </c>
      <c r="C53" s="75" t="s">
        <v>165</v>
      </c>
      <c r="D53" s="76" t="s">
        <v>150</v>
      </c>
      <c r="E53" s="73"/>
      <c r="F53" s="74">
        <v>7313</v>
      </c>
      <c r="G53" s="78">
        <f t="shared" si="0"/>
        <v>0</v>
      </c>
    </row>
    <row r="54" spans="1:7" s="77" customFormat="1" ht="32.25" hidden="1" customHeight="1" x14ac:dyDescent="0.25">
      <c r="A54" s="71">
        <v>35</v>
      </c>
      <c r="B54" s="48" t="s">
        <v>40</v>
      </c>
      <c r="C54" s="75" t="s">
        <v>166</v>
      </c>
      <c r="D54" s="76" t="s">
        <v>150</v>
      </c>
      <c r="E54" s="73"/>
      <c r="F54" s="74">
        <v>8770</v>
      </c>
      <c r="G54" s="78">
        <f t="shared" si="0"/>
        <v>0</v>
      </c>
    </row>
    <row r="55" spans="1:7" s="77" customFormat="1" ht="32.25" hidden="1" customHeight="1" x14ac:dyDescent="0.25">
      <c r="A55" s="79">
        <v>36</v>
      </c>
      <c r="B55" s="47" t="s">
        <v>41</v>
      </c>
      <c r="C55" s="75" t="s">
        <v>167</v>
      </c>
      <c r="D55" s="80" t="s">
        <v>150</v>
      </c>
      <c r="E55" s="81"/>
      <c r="F55" s="82">
        <v>9903</v>
      </c>
      <c r="G55" s="78">
        <f t="shared" si="0"/>
        <v>0</v>
      </c>
    </row>
    <row r="56" spans="1:7" s="77" customFormat="1" ht="32.25" hidden="1" customHeight="1" x14ac:dyDescent="0.25">
      <c r="A56" s="71">
        <v>37</v>
      </c>
      <c r="B56" s="48" t="s">
        <v>42</v>
      </c>
      <c r="C56" s="75" t="s">
        <v>168</v>
      </c>
      <c r="D56" s="76" t="s">
        <v>150</v>
      </c>
      <c r="E56" s="73"/>
      <c r="F56" s="74">
        <v>12408</v>
      </c>
      <c r="G56" s="78">
        <f t="shared" si="0"/>
        <v>0</v>
      </c>
    </row>
    <row r="57" spans="1:7" s="77" customFormat="1" ht="32.25" hidden="1" customHeight="1" x14ac:dyDescent="0.25">
      <c r="A57" s="71">
        <v>38</v>
      </c>
      <c r="B57" s="47" t="s">
        <v>43</v>
      </c>
      <c r="C57" s="75" t="s">
        <v>169</v>
      </c>
      <c r="D57" s="76" t="s">
        <v>150</v>
      </c>
      <c r="E57" s="73"/>
      <c r="F57" s="74">
        <v>14230</v>
      </c>
      <c r="G57" s="78">
        <f t="shared" si="0"/>
        <v>0</v>
      </c>
    </row>
    <row r="58" spans="1:7" s="77" customFormat="1" ht="32.25" hidden="1" customHeight="1" x14ac:dyDescent="0.25">
      <c r="A58" s="79">
        <v>39</v>
      </c>
      <c r="B58" s="48" t="s">
        <v>44</v>
      </c>
      <c r="C58" s="75" t="s">
        <v>170</v>
      </c>
      <c r="D58" s="80" t="s">
        <v>150</v>
      </c>
      <c r="E58" s="81"/>
      <c r="F58" s="82">
        <v>16277</v>
      </c>
      <c r="G58" s="78">
        <f t="shared" si="0"/>
        <v>0</v>
      </c>
    </row>
    <row r="59" spans="1:7" s="77" customFormat="1" ht="32.25" hidden="1" customHeight="1" x14ac:dyDescent="0.25">
      <c r="A59" s="71">
        <v>40</v>
      </c>
      <c r="B59" s="47" t="s">
        <v>45</v>
      </c>
      <c r="C59" s="75" t="s">
        <v>171</v>
      </c>
      <c r="D59" s="76" t="s">
        <v>150</v>
      </c>
      <c r="E59" s="73"/>
      <c r="F59" s="74">
        <v>18152</v>
      </c>
      <c r="G59" s="78">
        <f t="shared" si="0"/>
        <v>0</v>
      </c>
    </row>
    <row r="60" spans="1:7" s="77" customFormat="1" ht="32.25" hidden="1" customHeight="1" x14ac:dyDescent="0.25">
      <c r="A60" s="71">
        <v>41</v>
      </c>
      <c r="B60" s="48" t="s">
        <v>46</v>
      </c>
      <c r="C60" s="75" t="s">
        <v>172</v>
      </c>
      <c r="D60" s="76" t="s">
        <v>150</v>
      </c>
      <c r="E60" s="73"/>
      <c r="F60" s="74">
        <v>18242</v>
      </c>
      <c r="G60" s="78">
        <f t="shared" si="0"/>
        <v>0</v>
      </c>
    </row>
    <row r="61" spans="1:7" s="77" customFormat="1" ht="32.25" hidden="1" customHeight="1" x14ac:dyDescent="0.25">
      <c r="A61" s="71">
        <v>42</v>
      </c>
      <c r="B61" s="47" t="s">
        <v>47</v>
      </c>
      <c r="C61" s="75" t="s">
        <v>173</v>
      </c>
      <c r="D61" s="76" t="s">
        <v>150</v>
      </c>
      <c r="E61" s="73"/>
      <c r="F61" s="74">
        <v>14487</v>
      </c>
      <c r="G61" s="78">
        <f t="shared" si="0"/>
        <v>0</v>
      </c>
    </row>
    <row r="62" spans="1:7" s="77" customFormat="1" ht="32.25" hidden="1" customHeight="1" x14ac:dyDescent="0.25">
      <c r="A62" s="71">
        <v>43</v>
      </c>
      <c r="B62" s="48" t="s">
        <v>48</v>
      </c>
      <c r="C62" s="75" t="s">
        <v>174</v>
      </c>
      <c r="D62" s="76" t="s">
        <v>150</v>
      </c>
      <c r="E62" s="73"/>
      <c r="F62" s="74">
        <v>15943</v>
      </c>
      <c r="G62" s="78">
        <f t="shared" si="0"/>
        <v>0</v>
      </c>
    </row>
    <row r="63" spans="1:7" s="77" customFormat="1" ht="32.25" hidden="1" customHeight="1" x14ac:dyDescent="0.25">
      <c r="A63" s="79">
        <v>44</v>
      </c>
      <c r="B63" s="47" t="s">
        <v>49</v>
      </c>
      <c r="C63" s="75" t="s">
        <v>175</v>
      </c>
      <c r="D63" s="80" t="s">
        <v>150</v>
      </c>
      <c r="E63" s="81"/>
      <c r="F63" s="82">
        <v>17077</v>
      </c>
      <c r="G63" s="78">
        <f t="shared" si="0"/>
        <v>0</v>
      </c>
    </row>
    <row r="64" spans="1:7" s="77" customFormat="1" ht="32.25" hidden="1" customHeight="1" x14ac:dyDescent="0.25">
      <c r="A64" s="71">
        <v>45</v>
      </c>
      <c r="B64" s="48" t="s">
        <v>50</v>
      </c>
      <c r="C64" s="75" t="s">
        <v>176</v>
      </c>
      <c r="D64" s="76" t="s">
        <v>150</v>
      </c>
      <c r="E64" s="73"/>
      <c r="F64" s="74">
        <v>19581</v>
      </c>
      <c r="G64" s="78">
        <f t="shared" si="0"/>
        <v>0</v>
      </c>
    </row>
    <row r="65" spans="1:7" s="77" customFormat="1" ht="32.25" hidden="1" customHeight="1" x14ac:dyDescent="0.25">
      <c r="A65" s="71">
        <v>46</v>
      </c>
      <c r="B65" s="47" t="s">
        <v>51</v>
      </c>
      <c r="C65" s="75" t="s">
        <v>177</v>
      </c>
      <c r="D65" s="76" t="s">
        <v>150</v>
      </c>
      <c r="E65" s="73"/>
      <c r="F65" s="74">
        <v>21403</v>
      </c>
      <c r="G65" s="78">
        <f t="shared" si="0"/>
        <v>0</v>
      </c>
    </row>
    <row r="66" spans="1:7" s="77" customFormat="1" ht="32.25" hidden="1" customHeight="1" x14ac:dyDescent="0.25">
      <c r="A66" s="79">
        <v>47</v>
      </c>
      <c r="B66" s="48" t="s">
        <v>52</v>
      </c>
      <c r="C66" s="75" t="s">
        <v>178</v>
      </c>
      <c r="D66" s="80" t="s">
        <v>150</v>
      </c>
      <c r="E66" s="81"/>
      <c r="F66" s="82">
        <v>23450</v>
      </c>
      <c r="G66" s="78">
        <f t="shared" si="0"/>
        <v>0</v>
      </c>
    </row>
    <row r="67" spans="1:7" s="77" customFormat="1" ht="32.25" hidden="1" customHeight="1" x14ac:dyDescent="0.25">
      <c r="A67" s="71">
        <v>48</v>
      </c>
      <c r="B67" s="47" t="s">
        <v>53</v>
      </c>
      <c r="C67" s="75" t="s">
        <v>179</v>
      </c>
      <c r="D67" s="76" t="s">
        <v>150</v>
      </c>
      <c r="E67" s="73"/>
      <c r="F67" s="74">
        <v>25325</v>
      </c>
      <c r="G67" s="78">
        <f t="shared" si="0"/>
        <v>0</v>
      </c>
    </row>
    <row r="68" spans="1:7" s="77" customFormat="1" ht="32.25" hidden="1" customHeight="1" x14ac:dyDescent="0.25">
      <c r="A68" s="71">
        <v>49</v>
      </c>
      <c r="B68" s="48" t="s">
        <v>54</v>
      </c>
      <c r="C68" s="75" t="s">
        <v>180</v>
      </c>
      <c r="D68" s="76" t="s">
        <v>150</v>
      </c>
      <c r="E68" s="73"/>
      <c r="F68" s="74">
        <v>25415</v>
      </c>
      <c r="G68" s="78">
        <f t="shared" si="0"/>
        <v>0</v>
      </c>
    </row>
    <row r="69" spans="1:7" s="7" customFormat="1" ht="16.5" hidden="1" customHeight="1" x14ac:dyDescent="0.25">
      <c r="A69" s="33">
        <v>50</v>
      </c>
      <c r="B69" s="47" t="s">
        <v>55</v>
      </c>
      <c r="C69" s="55" t="s">
        <v>204</v>
      </c>
      <c r="D69" s="52" t="s">
        <v>206</v>
      </c>
      <c r="E69" s="34"/>
      <c r="F69" s="43">
        <v>3664</v>
      </c>
      <c r="G69" s="61">
        <f t="shared" si="0"/>
        <v>0</v>
      </c>
    </row>
    <row r="70" spans="1:7" s="7" customFormat="1" ht="16.5" hidden="1" customHeight="1" x14ac:dyDescent="0.25">
      <c r="A70" s="15">
        <v>51</v>
      </c>
      <c r="B70" s="48" t="s">
        <v>56</v>
      </c>
      <c r="C70" s="55" t="s">
        <v>205</v>
      </c>
      <c r="D70" s="51" t="s">
        <v>206</v>
      </c>
      <c r="E70" s="25"/>
      <c r="F70" s="39">
        <v>5564</v>
      </c>
      <c r="G70" s="61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113</v>
      </c>
      <c r="D71" s="52" t="s">
        <v>72</v>
      </c>
      <c r="E71" s="34"/>
      <c r="F71" s="43">
        <v>194525</v>
      </c>
      <c r="G71" s="62">
        <f>E71*F71</f>
        <v>0</v>
      </c>
    </row>
    <row r="72" spans="1:7" s="7" customFormat="1" ht="16.5" thickBot="1" x14ac:dyDescent="0.3">
      <c r="A72" s="93" t="s">
        <v>92</v>
      </c>
      <c r="B72" s="94"/>
      <c r="C72" s="107"/>
      <c r="D72" s="94"/>
      <c r="E72" s="94"/>
      <c r="F72" s="95"/>
      <c r="G72" s="60">
        <f>SUM(G39:G71)</f>
        <v>1723870.6610000001</v>
      </c>
    </row>
    <row r="73" spans="1:7" s="7" customFormat="1" ht="19.5" thickBot="1" x14ac:dyDescent="0.3">
      <c r="A73" s="103" t="s">
        <v>130</v>
      </c>
      <c r="B73" s="104"/>
      <c r="C73" s="104"/>
      <c r="D73" s="104"/>
      <c r="E73" s="104"/>
      <c r="F73" s="104"/>
      <c r="G73" s="108"/>
    </row>
    <row r="74" spans="1:7" s="7" customFormat="1" ht="16.5" hidden="1" customHeight="1" x14ac:dyDescent="0.25">
      <c r="A74" s="16">
        <v>53</v>
      </c>
      <c r="B74" s="47" t="s">
        <v>112</v>
      </c>
      <c r="C74" s="53" t="s">
        <v>128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x14ac:dyDescent="0.25">
      <c r="A75" s="15">
        <v>54</v>
      </c>
      <c r="B75" s="48" t="s">
        <v>115</v>
      </c>
      <c r="C75" s="55" t="s">
        <v>129</v>
      </c>
      <c r="D75" s="51" t="s">
        <v>72</v>
      </c>
      <c r="E75" s="25"/>
      <c r="F75" s="39">
        <v>3264158</v>
      </c>
      <c r="G75" s="61">
        <f>E75*F75</f>
        <v>0</v>
      </c>
    </row>
    <row r="76" spans="1:7" s="7" customFormat="1" ht="16.5" hidden="1" customHeight="1" x14ac:dyDescent="0.25">
      <c r="A76" s="16"/>
      <c r="B76" s="47"/>
      <c r="C76" s="54" t="s">
        <v>318</v>
      </c>
      <c r="D76" s="50" t="s">
        <v>319</v>
      </c>
      <c r="E76" s="24"/>
      <c r="F76" s="38">
        <v>2544.91</v>
      </c>
      <c r="G76" s="61">
        <f>E76*F76</f>
        <v>0</v>
      </c>
    </row>
    <row r="77" spans="1:7" s="7" customFormat="1" ht="16.5" hidden="1" customHeight="1" x14ac:dyDescent="0.25">
      <c r="A77" s="16">
        <v>55</v>
      </c>
      <c r="B77" s="47" t="s">
        <v>116</v>
      </c>
      <c r="C77" s="54" t="s">
        <v>188</v>
      </c>
      <c r="D77" s="50" t="s">
        <v>190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117</v>
      </c>
      <c r="C78" s="55" t="s">
        <v>189</v>
      </c>
      <c r="D78" s="51" t="s">
        <v>190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93" t="s">
        <v>138</v>
      </c>
      <c r="B79" s="94"/>
      <c r="C79" s="94"/>
      <c r="D79" s="94"/>
      <c r="E79" s="94"/>
      <c r="F79" s="95"/>
      <c r="G79" s="35">
        <f>SUM(G74:G78)</f>
        <v>0</v>
      </c>
    </row>
    <row r="80" spans="1:7" s="7" customFormat="1" ht="19.5" thickBot="1" x14ac:dyDescent="0.3">
      <c r="A80" s="103" t="s">
        <v>74</v>
      </c>
      <c r="B80" s="104"/>
      <c r="C80" s="104"/>
      <c r="D80" s="104"/>
      <c r="E80" s="104"/>
      <c r="F80" s="104"/>
      <c r="G80" s="108"/>
    </row>
    <row r="81" spans="1:7" s="7" customFormat="1" ht="15.75" hidden="1" customHeight="1" x14ac:dyDescent="0.25">
      <c r="A81" s="16">
        <v>57</v>
      </c>
      <c r="B81" s="47" t="s">
        <v>121</v>
      </c>
      <c r="C81" s="53" t="s">
        <v>191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122</v>
      </c>
      <c r="C82" s="54" t="s">
        <v>192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123</v>
      </c>
      <c r="C83" s="54" t="s">
        <v>193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213</v>
      </c>
      <c r="C84" s="54" t="s">
        <v>194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214</v>
      </c>
      <c r="C85" s="54" t="s">
        <v>195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215</v>
      </c>
      <c r="C86" s="54" t="s">
        <v>196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216</v>
      </c>
      <c r="C87" s="54" t="s">
        <v>197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217</v>
      </c>
      <c r="C88" s="54" t="s">
        <v>133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idden="1" x14ac:dyDescent="0.25">
      <c r="A89" s="16">
        <v>65</v>
      </c>
      <c r="B89" s="47" t="s">
        <v>218</v>
      </c>
      <c r="C89" s="54" t="s">
        <v>132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x14ac:dyDescent="0.25">
      <c r="A90" s="16">
        <v>66</v>
      </c>
      <c r="B90" s="47" t="s">
        <v>219</v>
      </c>
      <c r="C90" s="54" t="s">
        <v>75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x14ac:dyDescent="0.25">
      <c r="A91" s="16">
        <v>67</v>
      </c>
      <c r="B91" s="47" t="s">
        <v>220</v>
      </c>
      <c r="C91" s="54" t="s">
        <v>76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x14ac:dyDescent="0.25">
      <c r="A92" s="16">
        <v>68</v>
      </c>
      <c r="B92" s="47" t="s">
        <v>221</v>
      </c>
      <c r="C92" s="54" t="s">
        <v>77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x14ac:dyDescent="0.25">
      <c r="A93" s="16">
        <v>69</v>
      </c>
      <c r="B93" s="47" t="s">
        <v>222</v>
      </c>
      <c r="C93" s="54" t="s">
        <v>134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x14ac:dyDescent="0.25">
      <c r="A94" s="16">
        <v>70</v>
      </c>
      <c r="B94" s="47" t="s">
        <v>223</v>
      </c>
      <c r="C94" s="54" t="s">
        <v>198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x14ac:dyDescent="0.25">
      <c r="A95" s="16">
        <v>71</v>
      </c>
      <c r="B95" s="47" t="s">
        <v>224</v>
      </c>
      <c r="C95" s="54" t="s">
        <v>135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x14ac:dyDescent="0.25">
      <c r="A96" s="16">
        <v>72</v>
      </c>
      <c r="B96" s="47" t="s">
        <v>225</v>
      </c>
      <c r="C96" s="54" t="s">
        <v>136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x14ac:dyDescent="0.25">
      <c r="A97" s="16">
        <v>73</v>
      </c>
      <c r="B97" s="47" t="s">
        <v>226</v>
      </c>
      <c r="C97" s="54" t="s">
        <v>137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x14ac:dyDescent="0.25">
      <c r="A98" s="16">
        <v>74</v>
      </c>
      <c r="B98" s="47" t="s">
        <v>227</v>
      </c>
      <c r="C98" s="54" t="s">
        <v>199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x14ac:dyDescent="0.25">
      <c r="A99" s="16">
        <v>75</v>
      </c>
      <c r="B99" s="48" t="s">
        <v>228</v>
      </c>
      <c r="C99" s="54" t="s">
        <v>78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x14ac:dyDescent="0.25">
      <c r="A100" s="16">
        <v>76</v>
      </c>
      <c r="B100" s="48" t="s">
        <v>229</v>
      </c>
      <c r="C100" s="54" t="s">
        <v>79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x14ac:dyDescent="0.25">
      <c r="A101" s="16">
        <v>77</v>
      </c>
      <c r="B101" s="48" t="s">
        <v>230</v>
      </c>
      <c r="C101" s="54" t="s">
        <v>80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x14ac:dyDescent="0.25">
      <c r="A102" s="16">
        <v>78</v>
      </c>
      <c r="B102" s="48" t="s">
        <v>231</v>
      </c>
      <c r="C102" s="54" t="s">
        <v>81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x14ac:dyDescent="0.25">
      <c r="A103" s="16">
        <v>79</v>
      </c>
      <c r="B103" s="48" t="s">
        <v>232</v>
      </c>
      <c r="C103" s="54" t="s">
        <v>82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x14ac:dyDescent="0.25">
      <c r="A104" s="16">
        <v>80</v>
      </c>
      <c r="B104" s="48" t="s">
        <v>233</v>
      </c>
      <c r="C104" s="54" t="s">
        <v>83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x14ac:dyDescent="0.25">
      <c r="A105" s="16">
        <v>81</v>
      </c>
      <c r="B105" s="48" t="s">
        <v>234</v>
      </c>
      <c r="C105" s="54" t="s">
        <v>84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x14ac:dyDescent="0.25">
      <c r="A106" s="16">
        <v>82</v>
      </c>
      <c r="B106" s="48" t="s">
        <v>235</v>
      </c>
      <c r="C106" s="54" t="s">
        <v>85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x14ac:dyDescent="0.25">
      <c r="A107" s="16">
        <v>83</v>
      </c>
      <c r="B107" s="48" t="s">
        <v>236</v>
      </c>
      <c r="C107" s="55" t="s">
        <v>207</v>
      </c>
      <c r="D107" s="51" t="s">
        <v>68</v>
      </c>
      <c r="E107" s="25"/>
      <c r="F107" s="39">
        <v>7029</v>
      </c>
      <c r="G107" s="61">
        <f t="shared" si="0"/>
        <v>0</v>
      </c>
    </row>
    <row r="108" spans="1:7" s="7" customFormat="1" ht="16.5" customHeight="1" thickBot="1" x14ac:dyDescent="0.3">
      <c r="A108" s="16">
        <v>84</v>
      </c>
      <c r="B108" s="48" t="s">
        <v>237</v>
      </c>
      <c r="C108" s="55" t="s">
        <v>208</v>
      </c>
      <c r="D108" s="51" t="s">
        <v>68</v>
      </c>
      <c r="E108" s="25">
        <v>1</v>
      </c>
      <c r="F108" s="39">
        <v>8969</v>
      </c>
      <c r="G108" s="61">
        <f t="shared" si="0"/>
        <v>8969</v>
      </c>
    </row>
    <row r="109" spans="1:7" s="7" customFormat="1" ht="16.5" hidden="1" customHeight="1" x14ac:dyDescent="0.25">
      <c r="A109" s="16">
        <v>85</v>
      </c>
      <c r="B109" s="48" t="s">
        <v>238</v>
      </c>
      <c r="C109" s="55" t="s">
        <v>200</v>
      </c>
      <c r="D109" s="51" t="s">
        <v>68</v>
      </c>
      <c r="E109" s="25"/>
      <c r="F109" s="39">
        <v>16556</v>
      </c>
      <c r="G109" s="61">
        <f t="shared" si="0"/>
        <v>0</v>
      </c>
    </row>
    <row r="110" spans="1:7" s="7" customFormat="1" ht="16.5" hidden="1" customHeight="1" x14ac:dyDescent="0.25">
      <c r="A110" s="16">
        <v>86</v>
      </c>
      <c r="B110" s="48" t="s">
        <v>239</v>
      </c>
      <c r="C110" s="54" t="s">
        <v>201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x14ac:dyDescent="0.25">
      <c r="A111" s="16">
        <v>87</v>
      </c>
      <c r="B111" s="48" t="s">
        <v>240</v>
      </c>
      <c r="C111" s="54" t="s">
        <v>202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x14ac:dyDescent="0.25">
      <c r="A112" s="16">
        <v>88</v>
      </c>
      <c r="B112" s="48" t="s">
        <v>241</v>
      </c>
      <c r="C112" s="54" t="s">
        <v>203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x14ac:dyDescent="0.25">
      <c r="A113" s="16">
        <v>89</v>
      </c>
      <c r="B113" s="48" t="s">
        <v>242</v>
      </c>
      <c r="C113" s="54" t="s">
        <v>209</v>
      </c>
      <c r="D113" s="51" t="s">
        <v>114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x14ac:dyDescent="0.25">
      <c r="A114" s="16">
        <v>90</v>
      </c>
      <c r="B114" s="48" t="s">
        <v>243</v>
      </c>
      <c r="C114" s="54" t="s">
        <v>210</v>
      </c>
      <c r="D114" s="51" t="s">
        <v>114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x14ac:dyDescent="0.25">
      <c r="A115" s="16">
        <v>91</v>
      </c>
      <c r="B115" s="48" t="s">
        <v>244</v>
      </c>
      <c r="C115" s="54" t="s">
        <v>211</v>
      </c>
      <c r="D115" s="51" t="s">
        <v>114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x14ac:dyDescent="0.25">
      <c r="A116" s="16">
        <v>92</v>
      </c>
      <c r="B116" s="48" t="s">
        <v>245</v>
      </c>
      <c r="C116" s="54" t="s">
        <v>212</v>
      </c>
      <c r="D116" s="51" t="s">
        <v>114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246</v>
      </c>
      <c r="C117" s="56" t="s">
        <v>118</v>
      </c>
      <c r="D117" s="51" t="s">
        <v>119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93" t="s">
        <v>93</v>
      </c>
      <c r="B118" s="94"/>
      <c r="C118" s="94"/>
      <c r="D118" s="94"/>
      <c r="E118" s="94"/>
      <c r="F118" s="95"/>
      <c r="G118" s="35">
        <f>SUM(G81:G117)</f>
        <v>8969</v>
      </c>
    </row>
    <row r="119" spans="1:7" s="7" customFormat="1" ht="19.5" thickBot="1" x14ac:dyDescent="0.3">
      <c r="A119" s="103" t="s">
        <v>250</v>
      </c>
      <c r="B119" s="104"/>
      <c r="C119" s="104"/>
      <c r="D119" s="104"/>
      <c r="E119" s="104"/>
      <c r="F119" s="104"/>
      <c r="G119" s="108"/>
    </row>
    <row r="120" spans="1:7" s="7" customFormat="1" ht="15.75" hidden="1" customHeight="1" x14ac:dyDescent="0.25">
      <c r="A120" s="16">
        <v>94</v>
      </c>
      <c r="B120" s="47" t="s">
        <v>247</v>
      </c>
      <c r="C120" s="53" t="s">
        <v>86</v>
      </c>
      <c r="D120" s="50" t="s">
        <v>89</v>
      </c>
      <c r="E120" s="24"/>
      <c r="F120" s="38">
        <v>995087</v>
      </c>
      <c r="G120" s="40">
        <f t="shared" si="0"/>
        <v>0</v>
      </c>
    </row>
    <row r="121" spans="1:7" s="7" customFormat="1" ht="15.75" customHeight="1" x14ac:dyDescent="0.25">
      <c r="A121" s="15">
        <v>95</v>
      </c>
      <c r="B121" s="48" t="s">
        <v>248</v>
      </c>
      <c r="C121" s="55" t="s">
        <v>87</v>
      </c>
      <c r="D121" s="51" t="s">
        <v>90</v>
      </c>
      <c r="E121" s="25">
        <v>12</v>
      </c>
      <c r="F121" s="39">
        <v>833</v>
      </c>
      <c r="G121" s="41">
        <f t="shared" si="0"/>
        <v>9996</v>
      </c>
    </row>
    <row r="122" spans="1:7" s="7" customFormat="1" ht="16.5" thickBot="1" x14ac:dyDescent="0.3">
      <c r="A122" s="15">
        <v>96</v>
      </c>
      <c r="B122" s="48" t="s">
        <v>249</v>
      </c>
      <c r="C122" s="55" t="s">
        <v>88</v>
      </c>
      <c r="D122" s="51" t="s">
        <v>90</v>
      </c>
      <c r="E122" s="25">
        <v>26</v>
      </c>
      <c r="F122" s="39">
        <v>823</v>
      </c>
      <c r="G122" s="61">
        <f t="shared" si="0"/>
        <v>21398</v>
      </c>
    </row>
    <row r="123" spans="1:7" s="7" customFormat="1" ht="16.5" hidden="1" customHeight="1" thickBot="1" x14ac:dyDescent="0.3">
      <c r="A123" s="16">
        <v>97</v>
      </c>
      <c r="B123" s="47" t="s">
        <v>251</v>
      </c>
      <c r="C123" s="63" t="s">
        <v>252</v>
      </c>
      <c r="D123" s="50" t="s">
        <v>253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93" t="s">
        <v>254</v>
      </c>
      <c r="B124" s="94"/>
      <c r="C124" s="94"/>
      <c r="D124" s="94"/>
      <c r="E124" s="94"/>
      <c r="F124" s="95"/>
      <c r="G124" s="35">
        <f>SUM(G120:G123)</f>
        <v>31394</v>
      </c>
    </row>
    <row r="125" spans="1:7" s="7" customFormat="1" ht="19.5" thickBot="1" x14ac:dyDescent="0.3">
      <c r="A125" s="103" t="s">
        <v>94</v>
      </c>
      <c r="B125" s="104"/>
      <c r="C125" s="104"/>
      <c r="D125" s="104"/>
      <c r="E125" s="104"/>
      <c r="F125" s="104"/>
      <c r="G125" s="108"/>
    </row>
    <row r="126" spans="1:7" s="7" customFormat="1" ht="16.5" hidden="1" customHeight="1" x14ac:dyDescent="0.25">
      <c r="A126" s="16">
        <v>98</v>
      </c>
      <c r="B126" s="47" t="s">
        <v>260</v>
      </c>
      <c r="C126" s="53" t="s">
        <v>96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x14ac:dyDescent="0.25">
      <c r="A127" s="15">
        <v>99</v>
      </c>
      <c r="B127" s="48" t="s">
        <v>261</v>
      </c>
      <c r="C127" s="55" t="s">
        <v>97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x14ac:dyDescent="0.25">
      <c r="A128" s="16">
        <v>100</v>
      </c>
      <c r="B128" s="48" t="s">
        <v>262</v>
      </c>
      <c r="C128" s="55" t="s">
        <v>107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x14ac:dyDescent="0.25">
      <c r="A129" s="15">
        <v>101</v>
      </c>
      <c r="B129" s="48" t="s">
        <v>263</v>
      </c>
      <c r="C129" s="55" t="s">
        <v>98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x14ac:dyDescent="0.25">
      <c r="A130" s="16">
        <v>102</v>
      </c>
      <c r="B130" s="48" t="s">
        <v>264</v>
      </c>
      <c r="C130" s="55" t="s">
        <v>99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x14ac:dyDescent="0.25">
      <c r="A131" s="15">
        <v>103</v>
      </c>
      <c r="B131" s="48" t="s">
        <v>265</v>
      </c>
      <c r="C131" s="55" t="s">
        <v>108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x14ac:dyDescent="0.25">
      <c r="A132" s="16">
        <v>104</v>
      </c>
      <c r="B132" s="48" t="s">
        <v>266</v>
      </c>
      <c r="C132" s="55" t="s">
        <v>100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x14ac:dyDescent="0.25">
      <c r="A133" s="16">
        <v>105</v>
      </c>
      <c r="B133" s="48" t="s">
        <v>267</v>
      </c>
      <c r="C133" s="55" t="s">
        <v>255</v>
      </c>
      <c r="D133" s="50" t="s">
        <v>206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x14ac:dyDescent="0.25">
      <c r="A134" s="16">
        <v>106</v>
      </c>
      <c r="B134" s="48" t="s">
        <v>268</v>
      </c>
      <c r="C134" s="55" t="s">
        <v>256</v>
      </c>
      <c r="D134" s="50" t="s">
        <v>206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x14ac:dyDescent="0.25">
      <c r="A135" s="15">
        <v>107</v>
      </c>
      <c r="B135" s="48" t="s">
        <v>269</v>
      </c>
      <c r="C135" s="55" t="s">
        <v>101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x14ac:dyDescent="0.25">
      <c r="A136" s="16">
        <v>108</v>
      </c>
      <c r="B136" s="48" t="s">
        <v>270</v>
      </c>
      <c r="C136" s="55" t="s">
        <v>102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x14ac:dyDescent="0.25">
      <c r="A137" s="15">
        <v>109</v>
      </c>
      <c r="B137" s="48" t="s">
        <v>271</v>
      </c>
      <c r="C137" s="55" t="s">
        <v>103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x14ac:dyDescent="0.25">
      <c r="A138" s="16">
        <v>110</v>
      </c>
      <c r="B138" s="48" t="s">
        <v>272</v>
      </c>
      <c r="C138" s="55" t="s">
        <v>104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x14ac:dyDescent="0.25">
      <c r="A139" s="15">
        <v>111</v>
      </c>
      <c r="B139" s="48" t="s">
        <v>273</v>
      </c>
      <c r="C139" s="55" t="s">
        <v>105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x14ac:dyDescent="0.25">
      <c r="A140" s="16">
        <v>112</v>
      </c>
      <c r="B140" s="48" t="s">
        <v>274</v>
      </c>
      <c r="C140" s="55" t="s">
        <v>106</v>
      </c>
      <c r="D140" s="51" t="s">
        <v>68</v>
      </c>
      <c r="E140" s="25"/>
      <c r="F140" s="39">
        <v>2011</v>
      </c>
      <c r="G140" s="61">
        <f t="shared" si="0"/>
        <v>0</v>
      </c>
    </row>
    <row r="141" spans="1:7" s="7" customFormat="1" ht="16.5" hidden="1" customHeight="1" x14ac:dyDescent="0.25">
      <c r="A141" s="15">
        <v>113</v>
      </c>
      <c r="B141" s="48" t="s">
        <v>275</v>
      </c>
      <c r="C141" s="54" t="s">
        <v>120</v>
      </c>
      <c r="D141" s="51" t="s">
        <v>114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x14ac:dyDescent="0.25">
      <c r="A142" s="16">
        <v>114</v>
      </c>
      <c r="B142" s="48" t="s">
        <v>276</v>
      </c>
      <c r="C142" s="55" t="s">
        <v>124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277</v>
      </c>
      <c r="C143" s="56" t="s">
        <v>125</v>
      </c>
      <c r="D143" s="51" t="s">
        <v>119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93" t="s">
        <v>95</v>
      </c>
      <c r="B144" s="94"/>
      <c r="C144" s="94"/>
      <c r="D144" s="94"/>
      <c r="E144" s="94"/>
      <c r="F144" s="95"/>
      <c r="G144" s="37">
        <f>SUM(G126:G143)</f>
        <v>0</v>
      </c>
    </row>
    <row r="145" spans="1:7" s="7" customFormat="1" ht="19.5" thickBot="1" x14ac:dyDescent="0.3">
      <c r="A145" s="103" t="s">
        <v>278</v>
      </c>
      <c r="B145" s="104"/>
      <c r="C145" s="104"/>
      <c r="D145" s="104"/>
      <c r="E145" s="104"/>
      <c r="F145" s="104"/>
      <c r="G145" s="108"/>
    </row>
    <row r="146" spans="1:7" s="7" customFormat="1" ht="15.75" customHeight="1" x14ac:dyDescent="0.25">
      <c r="A146" s="16">
        <v>116</v>
      </c>
      <c r="B146" s="47" t="s">
        <v>294</v>
      </c>
      <c r="C146" s="53" t="s">
        <v>279</v>
      </c>
      <c r="D146" s="50" t="s">
        <v>287</v>
      </c>
      <c r="E146" s="24">
        <v>12</v>
      </c>
      <c r="F146" s="38">
        <v>14253.24</v>
      </c>
      <c r="G146" s="40">
        <f t="shared" ref="G146:G156" si="3">E146*F146</f>
        <v>171038.88</v>
      </c>
    </row>
    <row r="147" spans="1:7" s="7" customFormat="1" hidden="1" x14ac:dyDescent="0.25">
      <c r="A147" s="15">
        <v>117</v>
      </c>
      <c r="B147" s="48" t="s">
        <v>295</v>
      </c>
      <c r="C147" s="55" t="s">
        <v>280</v>
      </c>
      <c r="D147" s="50" t="s">
        <v>288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296</v>
      </c>
      <c r="C148" s="55" t="s">
        <v>281</v>
      </c>
      <c r="D148" s="50" t="s">
        <v>287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297</v>
      </c>
      <c r="C149" s="55" t="s">
        <v>282</v>
      </c>
      <c r="D149" s="50" t="s">
        <v>288</v>
      </c>
      <c r="E149" s="25"/>
      <c r="F149" s="39">
        <v>257493.93</v>
      </c>
      <c r="G149" s="41">
        <f t="shared" si="3"/>
        <v>0</v>
      </c>
    </row>
    <row r="150" spans="1:7" s="7" customFormat="1" hidden="1" x14ac:dyDescent="0.25">
      <c r="A150" s="16">
        <v>120</v>
      </c>
      <c r="B150" s="48" t="s">
        <v>298</v>
      </c>
      <c r="C150" s="55" t="s">
        <v>283</v>
      </c>
      <c r="D150" s="50" t="s">
        <v>287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299</v>
      </c>
      <c r="C151" s="55" t="s">
        <v>284</v>
      </c>
      <c r="D151" s="50" t="s">
        <v>287</v>
      </c>
      <c r="E151" s="25"/>
      <c r="F151" s="39">
        <v>343917.6</v>
      </c>
      <c r="G151" s="41">
        <f t="shared" si="3"/>
        <v>0</v>
      </c>
    </row>
    <row r="152" spans="1:7" s="7" customFormat="1" ht="31.5" hidden="1" x14ac:dyDescent="0.25">
      <c r="A152" s="16">
        <v>122</v>
      </c>
      <c r="B152" s="48" t="s">
        <v>300</v>
      </c>
      <c r="C152" s="55" t="s">
        <v>292</v>
      </c>
      <c r="D152" s="50" t="s">
        <v>291</v>
      </c>
      <c r="E152" s="25"/>
      <c r="F152" s="39">
        <v>40374.29</v>
      </c>
      <c r="G152" s="41">
        <f t="shared" si="3"/>
        <v>0</v>
      </c>
    </row>
    <row r="153" spans="1:7" s="7" customFormat="1" ht="31.5" customHeight="1" x14ac:dyDescent="0.25">
      <c r="A153" s="15">
        <v>123</v>
      </c>
      <c r="B153" s="48" t="s">
        <v>301</v>
      </c>
      <c r="C153" s="55" t="s">
        <v>293</v>
      </c>
      <c r="D153" s="50" t="s">
        <v>291</v>
      </c>
      <c r="E153" s="25">
        <v>2.1059999999999999</v>
      </c>
      <c r="F153" s="39">
        <v>56241.599999999999</v>
      </c>
      <c r="G153" s="41">
        <f t="shared" si="3"/>
        <v>118444.80959999999</v>
      </c>
    </row>
    <row r="154" spans="1:7" s="7" customFormat="1" ht="31.5" customHeight="1" thickBot="1" x14ac:dyDescent="0.3">
      <c r="A154" s="16">
        <v>124</v>
      </c>
      <c r="B154" s="48" t="s">
        <v>302</v>
      </c>
      <c r="C154" s="55" t="s">
        <v>285</v>
      </c>
      <c r="D154" s="50" t="s">
        <v>287</v>
      </c>
      <c r="E154" s="25">
        <v>12</v>
      </c>
      <c r="F154" s="39">
        <v>13318.85</v>
      </c>
      <c r="G154" s="41">
        <f t="shared" si="3"/>
        <v>159826.20000000001</v>
      </c>
    </row>
    <row r="155" spans="1:7" s="7" customFormat="1" ht="32.25" hidden="1" thickBot="1" x14ac:dyDescent="0.3">
      <c r="A155" s="15">
        <v>125</v>
      </c>
      <c r="B155" s="48" t="s">
        <v>303</v>
      </c>
      <c r="C155" s="55" t="s">
        <v>286</v>
      </c>
      <c r="D155" s="50" t="s">
        <v>289</v>
      </c>
      <c r="E155" s="25"/>
      <c r="F155" s="39">
        <v>21056.87</v>
      </c>
      <c r="G155" s="41">
        <f t="shared" si="3"/>
        <v>0</v>
      </c>
    </row>
    <row r="156" spans="1:7" s="7" customFormat="1" ht="16.5" hidden="1" thickBot="1" x14ac:dyDescent="0.3">
      <c r="A156" s="16">
        <v>126</v>
      </c>
      <c r="B156" s="48" t="s">
        <v>304</v>
      </c>
      <c r="C156" s="55" t="s">
        <v>290</v>
      </c>
      <c r="D156" s="50" t="s">
        <v>287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93" t="s">
        <v>310</v>
      </c>
      <c r="B157" s="94"/>
      <c r="C157" s="94"/>
      <c r="D157" s="94"/>
      <c r="E157" s="94"/>
      <c r="F157" s="95"/>
      <c r="G157" s="37">
        <f>SUM(G146:G156)</f>
        <v>449309.88959999999</v>
      </c>
    </row>
    <row r="158" spans="1:7" s="7" customFormat="1" ht="19.5" thickBot="1" x14ac:dyDescent="0.3">
      <c r="A158" s="103" t="s">
        <v>126</v>
      </c>
      <c r="B158" s="104"/>
      <c r="C158" s="104"/>
      <c r="D158" s="104"/>
      <c r="E158" s="104"/>
      <c r="F158" s="104"/>
      <c r="G158" s="108"/>
    </row>
    <row r="159" spans="1:7" s="36" customFormat="1" ht="18.75" x14ac:dyDescent="0.3">
      <c r="A159" s="16">
        <v>127</v>
      </c>
      <c r="B159" s="47" t="s">
        <v>305</v>
      </c>
      <c r="C159" s="53" t="s">
        <v>258</v>
      </c>
      <c r="D159" s="50" t="s">
        <v>257</v>
      </c>
      <c r="E159" s="24">
        <v>0.45</v>
      </c>
      <c r="F159" s="38">
        <v>20889.439999999999</v>
      </c>
      <c r="G159" s="40">
        <f>E159*F159</f>
        <v>9400.2479999999996</v>
      </c>
    </row>
    <row r="160" spans="1:7" s="7" customFormat="1" ht="16.5" thickBot="1" x14ac:dyDescent="0.3">
      <c r="A160" s="15">
        <v>128</v>
      </c>
      <c r="B160" s="48" t="s">
        <v>306</v>
      </c>
      <c r="C160" s="55" t="s">
        <v>259</v>
      </c>
      <c r="D160" s="51" t="s">
        <v>257</v>
      </c>
      <c r="E160" s="25">
        <v>2.7</v>
      </c>
      <c r="F160" s="39">
        <v>11519.76</v>
      </c>
      <c r="G160" s="41">
        <f>E160*F160</f>
        <v>31103.352000000003</v>
      </c>
    </row>
    <row r="161" spans="1:7" x14ac:dyDescent="0.2">
      <c r="A161" s="109" t="s">
        <v>127</v>
      </c>
      <c r="B161" s="110"/>
      <c r="C161" s="110"/>
      <c r="D161" s="110"/>
      <c r="E161" s="110"/>
      <c r="F161" s="111"/>
      <c r="G161" s="83">
        <f>SUM(G159:G160)</f>
        <v>40503.600000000006</v>
      </c>
    </row>
    <row r="162" spans="1:7" ht="32.25" hidden="1" customHeight="1" thickBot="1" x14ac:dyDescent="0.25">
      <c r="A162" s="85">
        <v>129</v>
      </c>
      <c r="B162" s="86" t="s">
        <v>307</v>
      </c>
      <c r="C162" s="112" t="s">
        <v>308</v>
      </c>
      <c r="D162" s="113"/>
      <c r="E162" s="113"/>
      <c r="F162" s="114"/>
      <c r="G162" s="87">
        <v>0</v>
      </c>
    </row>
    <row r="163" spans="1:7" s="7" customFormat="1" ht="19.5" thickBot="1" x14ac:dyDescent="0.3">
      <c r="A163" s="115" t="s">
        <v>109</v>
      </c>
      <c r="B163" s="116"/>
      <c r="C163" s="116"/>
      <c r="D163" s="116"/>
      <c r="E163" s="116"/>
      <c r="F163" s="117"/>
      <c r="G163" s="84">
        <f>SUM(G37,G72,G79,G118,G124,G144,G157,G161)+G162</f>
        <v>2254047.1506000003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92" t="s">
        <v>321</v>
      </c>
      <c r="B166" s="92"/>
      <c r="C166" s="92"/>
      <c r="D166" s="92"/>
      <c r="E166" s="92"/>
      <c r="F166" s="92"/>
      <c r="G166" s="92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471 623,29"/>
        <filter val="1 701,34"/>
        <filter val="113 383,07"/>
        <filter val="124 902,00"/>
        <filter val="13 168,00"/>
        <filter val="159 826,20"/>
        <filter val="171 038,88"/>
        <filter val="2 254 148,14"/>
        <filter val="23 164,00"/>
        <filter val="25 919,46"/>
        <filter val="270 824,00"/>
        <filter val="310 707,90"/>
        <filter val="35 319,71"/>
        <filter val="428 001,00"/>
        <filter val="44 932,32"/>
        <filter val="444 248,15"/>
        <filter val="565 824,00"/>
        <filter val="59 326,00"/>
        <filter val="61 130,74"/>
        <filter val="63 946,00"/>
        <filter val="7"/>
        <filter val="8 969,00"/>
        <filter val="81 976,00"/>
        <filter val="9 400,25"/>
        <filter val="9 996,00"/>
      </filters>
    </filterColumn>
  </autoFilter>
  <mergeCells count="24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2018-04-06T05:56:53Z</cp:lastPrinted>
  <dcterms:created xsi:type="dcterms:W3CDTF">1996-10-08T23:32:33Z</dcterms:created>
  <dcterms:modified xsi:type="dcterms:W3CDTF">2018-04-09T01:50:59Z</dcterms:modified>
</cp:coreProperties>
</file>