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105" windowWidth="14310" windowHeight="12720" tabRatio="0"/>
  </bookViews>
  <sheets>
    <sheet name="TDSheet" sheetId="1" r:id="rId1"/>
  </sheets>
  <calcPr calcId="145621" refMode="R1C1"/>
</workbook>
</file>

<file path=xl/calcChain.xml><?xml version="1.0" encoding="utf-8"?>
<calcChain xmlns="http://schemas.openxmlformats.org/spreadsheetml/2006/main">
  <c r="F163" i="1" l="1"/>
  <c r="G163" i="1" s="1"/>
  <c r="I163" i="1" s="1"/>
  <c r="F164" i="1"/>
  <c r="G164" i="1" s="1"/>
  <c r="I164" i="1" s="1"/>
  <c r="F165" i="1"/>
  <c r="G165" i="1" s="1"/>
  <c r="I165" i="1" s="1"/>
  <c r="F166" i="1"/>
  <c r="G166" i="1" s="1"/>
  <c r="I166" i="1" s="1"/>
  <c r="F167" i="1"/>
  <c r="G167" i="1" s="1"/>
  <c r="I167" i="1" s="1"/>
  <c r="F168" i="1"/>
  <c r="G168" i="1" s="1"/>
  <c r="I168" i="1" s="1"/>
  <c r="F169" i="1"/>
  <c r="G169" i="1" s="1"/>
  <c r="I169" i="1" s="1"/>
  <c r="F170" i="1"/>
  <c r="G170" i="1" s="1"/>
  <c r="I170" i="1" s="1"/>
  <c r="F171" i="1"/>
  <c r="G171" i="1" s="1"/>
  <c r="I171" i="1" s="1"/>
  <c r="F162" i="1"/>
  <c r="G162" i="1" s="1"/>
  <c r="I162" i="1" s="1"/>
  <c r="H159" i="1"/>
  <c r="F136" i="1"/>
  <c r="G136" i="1" s="1"/>
  <c r="I136" i="1" s="1"/>
  <c r="F137" i="1"/>
  <c r="G137" i="1" s="1"/>
  <c r="I137" i="1" s="1"/>
  <c r="F138" i="1"/>
  <c r="G138" i="1" s="1"/>
  <c r="I138" i="1" s="1"/>
  <c r="F139" i="1"/>
  <c r="G139" i="1" s="1"/>
  <c r="I139" i="1" s="1"/>
  <c r="F140" i="1"/>
  <c r="G140" i="1" s="1"/>
  <c r="I140" i="1" s="1"/>
  <c r="F141" i="1"/>
  <c r="G141" i="1" s="1"/>
  <c r="I141" i="1" s="1"/>
  <c r="F142" i="1"/>
  <c r="G142" i="1" s="1"/>
  <c r="I142" i="1" s="1"/>
  <c r="F143" i="1"/>
  <c r="G143" i="1" s="1"/>
  <c r="I143" i="1" s="1"/>
  <c r="F144" i="1"/>
  <c r="G144" i="1" s="1"/>
  <c r="I144" i="1" s="1"/>
  <c r="F145" i="1"/>
  <c r="G145" i="1" s="1"/>
  <c r="I145" i="1" s="1"/>
  <c r="F146" i="1"/>
  <c r="G146" i="1" s="1"/>
  <c r="I146" i="1" s="1"/>
  <c r="F147" i="1"/>
  <c r="G147" i="1" s="1"/>
  <c r="I147" i="1" s="1"/>
  <c r="F148" i="1"/>
  <c r="G148" i="1" s="1"/>
  <c r="I148" i="1" s="1"/>
  <c r="F149" i="1"/>
  <c r="G149" i="1" s="1"/>
  <c r="I149" i="1" s="1"/>
  <c r="F150" i="1"/>
  <c r="G150" i="1" s="1"/>
  <c r="I150" i="1" s="1"/>
  <c r="F151" i="1"/>
  <c r="G151" i="1" s="1"/>
  <c r="I151" i="1" s="1"/>
  <c r="F152" i="1"/>
  <c r="G152" i="1" s="1"/>
  <c r="I152" i="1" s="1"/>
  <c r="F153" i="1"/>
  <c r="G153" i="1" s="1"/>
  <c r="I153" i="1" s="1"/>
  <c r="F154" i="1"/>
  <c r="G154" i="1" s="1"/>
  <c r="I154" i="1" s="1"/>
  <c r="F155" i="1"/>
  <c r="G155" i="1" s="1"/>
  <c r="I155" i="1" s="1"/>
  <c r="F156" i="1"/>
  <c r="G156" i="1" s="1"/>
  <c r="I156" i="1" s="1"/>
  <c r="F157" i="1"/>
  <c r="G157" i="1" s="1"/>
  <c r="I157" i="1" s="1"/>
  <c r="F158" i="1"/>
  <c r="G158" i="1" s="1"/>
  <c r="I158" i="1" s="1"/>
  <c r="F135" i="1"/>
  <c r="G135" i="1" s="1"/>
  <c r="I135" i="1" s="1"/>
  <c r="F114" i="1"/>
  <c r="G114" i="1" s="1"/>
  <c r="I114" i="1" s="1"/>
  <c r="F115" i="1"/>
  <c r="G115" i="1" s="1"/>
  <c r="I115" i="1" s="1"/>
  <c r="F116" i="1"/>
  <c r="G116" i="1" s="1"/>
  <c r="I116" i="1" s="1"/>
  <c r="F117" i="1"/>
  <c r="G117" i="1" s="1"/>
  <c r="I117" i="1" s="1"/>
  <c r="F118" i="1"/>
  <c r="G118" i="1" s="1"/>
  <c r="I118" i="1" s="1"/>
  <c r="F119" i="1"/>
  <c r="G119" i="1" s="1"/>
  <c r="I119" i="1" s="1"/>
  <c r="F120" i="1"/>
  <c r="G120" i="1" s="1"/>
  <c r="I120" i="1" s="1"/>
  <c r="F121" i="1"/>
  <c r="G121" i="1" s="1"/>
  <c r="I121" i="1" s="1"/>
  <c r="F122" i="1"/>
  <c r="G122" i="1" s="1"/>
  <c r="I122" i="1" s="1"/>
  <c r="F123" i="1"/>
  <c r="G123" i="1" s="1"/>
  <c r="I123" i="1" s="1"/>
  <c r="F124" i="1"/>
  <c r="G124" i="1" s="1"/>
  <c r="I124" i="1" s="1"/>
  <c r="F125" i="1"/>
  <c r="G125" i="1" s="1"/>
  <c r="I125" i="1" s="1"/>
  <c r="F126" i="1"/>
  <c r="G126" i="1" s="1"/>
  <c r="I126" i="1" s="1"/>
  <c r="F127" i="1"/>
  <c r="G127" i="1" s="1"/>
  <c r="I127" i="1" s="1"/>
  <c r="F128" i="1"/>
  <c r="G128" i="1" s="1"/>
  <c r="I128" i="1" s="1"/>
  <c r="F129" i="1"/>
  <c r="G129" i="1" s="1"/>
  <c r="I129" i="1" s="1"/>
  <c r="F130" i="1"/>
  <c r="G130" i="1" s="1"/>
  <c r="I130" i="1" s="1"/>
  <c r="F131" i="1"/>
  <c r="G131" i="1" s="1"/>
  <c r="I131" i="1" s="1"/>
  <c r="F113" i="1"/>
  <c r="G113" i="1" s="1"/>
  <c r="I113" i="1" s="1"/>
  <c r="F61" i="1"/>
  <c r="G61" i="1" s="1"/>
  <c r="I61" i="1" s="1"/>
  <c r="F62" i="1"/>
  <c r="G62" i="1" s="1"/>
  <c r="I62" i="1" s="1"/>
  <c r="F63" i="1"/>
  <c r="G63" i="1" s="1"/>
  <c r="I63" i="1" s="1"/>
  <c r="F64" i="1"/>
  <c r="G64" i="1" s="1"/>
  <c r="I64" i="1" s="1"/>
  <c r="F65" i="1"/>
  <c r="G65" i="1" s="1"/>
  <c r="I65" i="1" s="1"/>
  <c r="F66" i="1"/>
  <c r="G66" i="1" s="1"/>
  <c r="I66" i="1" s="1"/>
  <c r="F67" i="1"/>
  <c r="G67" i="1" s="1"/>
  <c r="I67" i="1" s="1"/>
  <c r="F68" i="1"/>
  <c r="G68" i="1" s="1"/>
  <c r="I68" i="1" s="1"/>
  <c r="F69" i="1"/>
  <c r="G69" i="1" s="1"/>
  <c r="I69" i="1" s="1"/>
  <c r="F70" i="1"/>
  <c r="G70" i="1" s="1"/>
  <c r="I70" i="1" s="1"/>
  <c r="F71" i="1"/>
  <c r="G71" i="1" s="1"/>
  <c r="I71" i="1" s="1"/>
  <c r="F72" i="1"/>
  <c r="G72" i="1" s="1"/>
  <c r="I72" i="1" s="1"/>
  <c r="F73" i="1"/>
  <c r="G73" i="1" s="1"/>
  <c r="I73" i="1" s="1"/>
  <c r="F74" i="1"/>
  <c r="G74" i="1" s="1"/>
  <c r="I74" i="1" s="1"/>
  <c r="F75" i="1"/>
  <c r="G75" i="1" s="1"/>
  <c r="I75" i="1" s="1"/>
  <c r="F76" i="1"/>
  <c r="G76" i="1" s="1"/>
  <c r="I76" i="1" s="1"/>
  <c r="F77" i="1"/>
  <c r="G77" i="1" s="1"/>
  <c r="I77" i="1" s="1"/>
  <c r="F78" i="1"/>
  <c r="G78" i="1" s="1"/>
  <c r="I78" i="1" s="1"/>
  <c r="F79" i="1"/>
  <c r="G79" i="1" s="1"/>
  <c r="I79" i="1" s="1"/>
  <c r="F80" i="1"/>
  <c r="G80" i="1" s="1"/>
  <c r="I80" i="1" s="1"/>
  <c r="F81" i="1"/>
  <c r="G81" i="1" s="1"/>
  <c r="I81" i="1" s="1"/>
  <c r="F82" i="1"/>
  <c r="G82" i="1" s="1"/>
  <c r="I82" i="1" s="1"/>
  <c r="F83" i="1"/>
  <c r="G83" i="1" s="1"/>
  <c r="I83" i="1" s="1"/>
  <c r="F84" i="1"/>
  <c r="G84" i="1" s="1"/>
  <c r="I84" i="1" s="1"/>
  <c r="F85" i="1"/>
  <c r="G85" i="1" s="1"/>
  <c r="I85" i="1" s="1"/>
  <c r="F86" i="1"/>
  <c r="G86" i="1" s="1"/>
  <c r="I86" i="1" s="1"/>
  <c r="F87" i="1"/>
  <c r="G87" i="1" s="1"/>
  <c r="I87" i="1" s="1"/>
  <c r="F88" i="1"/>
  <c r="G88" i="1" s="1"/>
  <c r="I88" i="1" s="1"/>
  <c r="F89" i="1"/>
  <c r="G89" i="1" s="1"/>
  <c r="I89" i="1" s="1"/>
  <c r="F90" i="1"/>
  <c r="G90" i="1" s="1"/>
  <c r="I90" i="1" s="1"/>
  <c r="F91" i="1"/>
  <c r="G91" i="1" s="1"/>
  <c r="I91" i="1" s="1"/>
  <c r="F92" i="1"/>
  <c r="G92" i="1" s="1"/>
  <c r="I92" i="1" s="1"/>
  <c r="F93" i="1"/>
  <c r="G93" i="1" s="1"/>
  <c r="I93" i="1" s="1"/>
  <c r="F94" i="1"/>
  <c r="G94" i="1" s="1"/>
  <c r="I94" i="1" s="1"/>
  <c r="F95" i="1"/>
  <c r="G95" i="1" s="1"/>
  <c r="I95" i="1" s="1"/>
  <c r="F96" i="1"/>
  <c r="G96" i="1" s="1"/>
  <c r="I96" i="1" s="1"/>
  <c r="F97" i="1"/>
  <c r="G97" i="1" s="1"/>
  <c r="I97" i="1" s="1"/>
  <c r="F98" i="1"/>
  <c r="G98" i="1" s="1"/>
  <c r="I98" i="1" s="1"/>
  <c r="F99" i="1"/>
  <c r="G99" i="1" s="1"/>
  <c r="I99" i="1" s="1"/>
  <c r="F100" i="1"/>
  <c r="G100" i="1" s="1"/>
  <c r="I100" i="1" s="1"/>
  <c r="F101" i="1"/>
  <c r="G101" i="1" s="1"/>
  <c r="I101" i="1" s="1"/>
  <c r="F102" i="1"/>
  <c r="G102" i="1" s="1"/>
  <c r="I102" i="1" s="1"/>
  <c r="F103" i="1"/>
  <c r="G103" i="1" s="1"/>
  <c r="I103" i="1" s="1"/>
  <c r="F104" i="1"/>
  <c r="G104" i="1" s="1"/>
  <c r="I104" i="1" s="1"/>
  <c r="F105" i="1"/>
  <c r="G105" i="1" s="1"/>
  <c r="I105" i="1" s="1"/>
  <c r="F106" i="1"/>
  <c r="G106" i="1" s="1"/>
  <c r="I106" i="1" s="1"/>
  <c r="F107" i="1"/>
  <c r="G107" i="1" s="1"/>
  <c r="I107" i="1" s="1"/>
  <c r="F108" i="1"/>
  <c r="G108" i="1" s="1"/>
  <c r="I108" i="1" s="1"/>
  <c r="F109" i="1"/>
  <c r="G109" i="1" s="1"/>
  <c r="I109" i="1" s="1"/>
  <c r="F60" i="1"/>
  <c r="G60" i="1" s="1"/>
  <c r="I60" i="1" s="1"/>
  <c r="F10" i="1"/>
  <c r="G10" i="1" s="1"/>
  <c r="I10" i="1" s="1"/>
  <c r="F11" i="1"/>
  <c r="G11" i="1" s="1"/>
  <c r="I11" i="1" s="1"/>
  <c r="F12" i="1"/>
  <c r="G12" i="1" s="1"/>
  <c r="I12" i="1" s="1"/>
  <c r="F13" i="1"/>
  <c r="G13" i="1" s="1"/>
  <c r="I13" i="1" s="1"/>
  <c r="F14" i="1"/>
  <c r="G14" i="1" s="1"/>
  <c r="I14" i="1" s="1"/>
  <c r="F15" i="1"/>
  <c r="G15" i="1" s="1"/>
  <c r="I15" i="1" s="1"/>
  <c r="F16" i="1"/>
  <c r="G16" i="1" s="1"/>
  <c r="I16" i="1" s="1"/>
  <c r="F17" i="1"/>
  <c r="G17" i="1" s="1"/>
  <c r="I17" i="1" s="1"/>
  <c r="F18" i="1"/>
  <c r="G18" i="1" s="1"/>
  <c r="I18" i="1" s="1"/>
  <c r="F19" i="1"/>
  <c r="G19" i="1" s="1"/>
  <c r="I19" i="1" s="1"/>
  <c r="F20" i="1"/>
  <c r="G20" i="1" s="1"/>
  <c r="I20" i="1" s="1"/>
  <c r="F21" i="1"/>
  <c r="G21" i="1" s="1"/>
  <c r="I21" i="1" s="1"/>
  <c r="F22" i="1"/>
  <c r="G22" i="1" s="1"/>
  <c r="I22" i="1" s="1"/>
  <c r="F23" i="1"/>
  <c r="G23" i="1" s="1"/>
  <c r="I23" i="1" s="1"/>
  <c r="F24" i="1"/>
  <c r="G24" i="1" s="1"/>
  <c r="I24" i="1" s="1"/>
  <c r="F25" i="1"/>
  <c r="G25" i="1" s="1"/>
  <c r="I25" i="1" s="1"/>
  <c r="F26" i="1"/>
  <c r="G26" i="1" s="1"/>
  <c r="I26" i="1" s="1"/>
  <c r="F27" i="1"/>
  <c r="G27" i="1" s="1"/>
  <c r="I27" i="1" s="1"/>
  <c r="F28" i="1"/>
  <c r="G28" i="1" s="1"/>
  <c r="I28" i="1" s="1"/>
  <c r="F29" i="1"/>
  <c r="G29" i="1" s="1"/>
  <c r="I29" i="1" s="1"/>
  <c r="F30" i="1"/>
  <c r="G30" i="1" s="1"/>
  <c r="I30" i="1" s="1"/>
  <c r="F31" i="1"/>
  <c r="G31" i="1" s="1"/>
  <c r="I31" i="1" s="1"/>
  <c r="F32" i="1"/>
  <c r="G32" i="1" s="1"/>
  <c r="I32" i="1" s="1"/>
  <c r="F33" i="1"/>
  <c r="G33" i="1" s="1"/>
  <c r="I33" i="1" s="1"/>
  <c r="F34" i="1"/>
  <c r="G34" i="1" s="1"/>
  <c r="I34" i="1" s="1"/>
  <c r="F35" i="1"/>
  <c r="G35" i="1" s="1"/>
  <c r="I35" i="1" s="1"/>
  <c r="F36" i="1"/>
  <c r="G36" i="1" s="1"/>
  <c r="I36" i="1" s="1"/>
  <c r="F37" i="1"/>
  <c r="G37" i="1" s="1"/>
  <c r="I37" i="1" s="1"/>
  <c r="F38" i="1"/>
  <c r="G38" i="1" s="1"/>
  <c r="I38" i="1" s="1"/>
  <c r="F39" i="1"/>
  <c r="G39" i="1" s="1"/>
  <c r="I39" i="1" s="1"/>
  <c r="F40" i="1"/>
  <c r="G40" i="1" s="1"/>
  <c r="I40" i="1" s="1"/>
  <c r="F41" i="1"/>
  <c r="G41" i="1" s="1"/>
  <c r="I41" i="1" s="1"/>
  <c r="F42" i="1"/>
  <c r="G42" i="1" s="1"/>
  <c r="I42" i="1" s="1"/>
  <c r="F43" i="1"/>
  <c r="G43" i="1" s="1"/>
  <c r="I43" i="1" s="1"/>
  <c r="F44" i="1"/>
  <c r="G44" i="1" s="1"/>
  <c r="I44" i="1" s="1"/>
  <c r="F45" i="1"/>
  <c r="G45" i="1" s="1"/>
  <c r="I45" i="1" s="1"/>
  <c r="F46" i="1"/>
  <c r="G46" i="1" s="1"/>
  <c r="I46" i="1" s="1"/>
  <c r="F47" i="1"/>
  <c r="G47" i="1" s="1"/>
  <c r="I47" i="1" s="1"/>
  <c r="F48" i="1"/>
  <c r="G48" i="1" s="1"/>
  <c r="I48" i="1" s="1"/>
  <c r="F49" i="1"/>
  <c r="G49" i="1" s="1"/>
  <c r="I49" i="1" s="1"/>
  <c r="F50" i="1"/>
  <c r="G50" i="1" s="1"/>
  <c r="I50" i="1" s="1"/>
  <c r="F51" i="1"/>
  <c r="G51" i="1" s="1"/>
  <c r="I51" i="1" s="1"/>
  <c r="F52" i="1"/>
  <c r="G52" i="1" s="1"/>
  <c r="I52" i="1" s="1"/>
  <c r="F53" i="1"/>
  <c r="G53" i="1" s="1"/>
  <c r="I53" i="1" s="1"/>
  <c r="F54" i="1"/>
  <c r="G54" i="1" s="1"/>
  <c r="I54" i="1" s="1"/>
  <c r="F55" i="1"/>
  <c r="G55" i="1" s="1"/>
  <c r="I55" i="1" s="1"/>
  <c r="F56" i="1"/>
  <c r="G56" i="1" s="1"/>
  <c r="I56" i="1" s="1"/>
  <c r="F9" i="1"/>
  <c r="G9" i="1" s="1"/>
  <c r="I9" i="1" s="1"/>
  <c r="I172" i="1" l="1"/>
  <c r="I132" i="1"/>
  <c r="I159" i="1"/>
  <c r="I110" i="1"/>
  <c r="H110" i="1"/>
  <c r="H172" i="1"/>
  <c r="H132" i="1"/>
  <c r="H57" i="1" l="1"/>
  <c r="I57" i="1" s="1"/>
  <c r="I174" i="1" s="1"/>
  <c r="H174" i="1" l="1"/>
</calcChain>
</file>

<file path=xl/sharedStrings.xml><?xml version="1.0" encoding="utf-8"?>
<sst xmlns="http://schemas.openxmlformats.org/spreadsheetml/2006/main" count="344" uniqueCount="111">
  <si>
    <t>Артикул</t>
  </si>
  <si>
    <t>Ед. изм.</t>
  </si>
  <si>
    <t>шт</t>
  </si>
  <si>
    <t>№ п/п</t>
  </si>
  <si>
    <t>Наименование продукции</t>
  </si>
  <si>
    <t>Общее количество</t>
  </si>
  <si>
    <t>Плановая цена за единицу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</si>
  <si>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</si>
  <si>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</si>
  <si>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</si>
  <si>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</si>
  <si>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Общая стоимость позиции Участника</t>
  </si>
  <si>
    <t>Материалы и оборудование на эксплуатационные расходы (1.2.)</t>
  </si>
  <si>
    <t>руб. без НДС</t>
  </si>
  <si>
    <t>руб. с НДС</t>
  </si>
  <si>
    <t>Фактическое количество, предложенное Участником</t>
  </si>
  <si>
    <t>Общая стоимость позиции Участника по разделу 1.2.</t>
  </si>
  <si>
    <t>руб. без НДС и тр. расходами</t>
  </si>
  <si>
    <t>руб. с НДС и тр. расходами</t>
  </si>
  <si>
    <t>1.1 филиал АО "ДРСК" "Амурские ЭС"</t>
  </si>
  <si>
    <t>ИТОГО по филиалу Амурские ЭС: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</si>
  <si>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</si>
  <si>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1.2. филиал АО "ДРСК" "Приморские электрические сети"</t>
  </si>
  <si>
    <t>ИТОГО по филиалу Приморские ЭС:</t>
  </si>
  <si>
    <t xml:space="preserve"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                                                                                  </t>
  </si>
  <si>
    <t>1.3. филиал АО "ДРСК" "Хабаровские электрические сети" СП Центральные ЭС</t>
  </si>
  <si>
    <t>ИТОГО по филиалу Хабаровские ЭС-СП Центральные ЭС: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</si>
  <si>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</si>
  <si>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1.4. филиал АО "ДРСК" "Хабаровские электрические сети" СП Северные ЭС</t>
  </si>
  <si>
    <t>ИТОГО по филиалу Хабаровские ЭС-СП Северные ЭС: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</si>
  <si>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</si>
  <si>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1.5. филиал АО "ДРСК" "ЭС ЕАО"</t>
  </si>
  <si>
    <t>ИТОГО по филиалу ЭС ЕАО:</t>
  </si>
  <si>
    <t>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</t>
  </si>
  <si>
    <t>Итого по всем филиалам:</t>
  </si>
  <si>
    <t>1. Перечень и объемы продукции</t>
  </si>
  <si>
    <t>Приложение 1.1.</t>
  </si>
  <si>
    <t>Сабо женские р. 37</t>
  </si>
  <si>
    <t>пар</t>
  </si>
  <si>
    <t>Сабо женские р. 38</t>
  </si>
  <si>
    <t>Сабо женские р. 39</t>
  </si>
  <si>
    <t>Сабо женские р. 40</t>
  </si>
  <si>
    <t>Сапоги кожанные для защиты от повышенных температур, искр и брызг расплавленного металла р.38</t>
  </si>
  <si>
    <t>Сапоги кожанные для защиты от повышенных температур, искр и брызг расплавленного металла р.40</t>
  </si>
  <si>
    <t>Сапоги кожанные для защиты от повышенных температур, искр и брызг расплавленного металла р.41</t>
  </si>
  <si>
    <t>Сапоги кожанные для защиты от повышенных температур, искр и брызг расплавленного металла р.42</t>
  </si>
  <si>
    <t>Сапоги кожанные для защиты от повышенных температур, искр и брызг расплавленного металла р.43</t>
  </si>
  <si>
    <t>Сапоги кожанные для защиты от повышенных температур, искр и брызг расплавленного металла р.44</t>
  </si>
  <si>
    <t>Сапоги кожанные для защиты от повышенных температур, искр и брызг расплавленного металла р.45</t>
  </si>
  <si>
    <t>Сапоги рыбацкие р. 40</t>
  </si>
  <si>
    <t>Сапоги рыбацкие р. 46</t>
  </si>
  <si>
    <t>Сапоги рыбацкие р.41</t>
  </si>
  <si>
    <t>Сапоги рыбацкие р.42</t>
  </si>
  <si>
    <t>Сапоги рыбацкие р.43</t>
  </si>
  <si>
    <t>Сапоги рыбацкие р.44</t>
  </si>
  <si>
    <t>Сапоги рыбацкие р.45</t>
  </si>
  <si>
    <t>Сапоги рыбацкие с полукомбинезоном из ПВХ р. 44</t>
  </si>
  <si>
    <t>Тапочки кожанные на резиновой подошве р.43</t>
  </si>
  <si>
    <t>Тапочки кожанные на резиновой подошве р.44</t>
  </si>
  <si>
    <t>Тапочки кожанные на резиновой подошве р.45</t>
  </si>
  <si>
    <t>Тапочки кожаные на резиновой подошве р. 36</t>
  </si>
  <si>
    <t>Тапочки кожаные на резиновой подошве р. 42</t>
  </si>
  <si>
    <t>Тапочки кожаные на резиновой подошве р.37</t>
  </si>
  <si>
    <t>Тапочки кожаные на резиновой подошве р.38</t>
  </si>
  <si>
    <t>Тапочки кожаные на резиновой подошве р.39</t>
  </si>
  <si>
    <t>Тапочки кожаные на резиновой подошве р.40</t>
  </si>
  <si>
    <t>Тапочки кожаные на резиновой подошве р.41</t>
  </si>
  <si>
    <t>Тапочки сабо женские с ремешком р. 36</t>
  </si>
  <si>
    <t>Тапочки сабо женские с ремешком р. 38</t>
  </si>
  <si>
    <t>Тапочки сабо женские с ремешком р. 41</t>
  </si>
  <si>
    <t>Валенки р. 23</t>
  </si>
  <si>
    <t>Валенки р. 24</t>
  </si>
  <si>
    <t>Валенки р. 25</t>
  </si>
  <si>
    <t>Валенки р. 26</t>
  </si>
  <si>
    <t>Валенки р. 28</t>
  </si>
  <si>
    <t>Валенки р.29</t>
  </si>
  <si>
    <t>Валенки р.30</t>
  </si>
  <si>
    <t>Валенки р.31</t>
  </si>
  <si>
    <t>Валенки р.32</t>
  </si>
  <si>
    <t>Сапоги кожанные утепленные для защиты от повышенных температур, искр и брызг расплавленного металла р. 42</t>
  </si>
  <si>
    <t>Сапоги кожанные утепленные для защиты от повышенных температур, искр и брызг расплавленного металла р.38</t>
  </si>
  <si>
    <t>Сапоги кожанные утепленные для защиты от повышенных температур, искр и брызг расплавленного металла р.40</t>
  </si>
  <si>
    <t>Сапоги кожанные утепленные для защиты от повышенных температур, искр и брызг расплавленного металла р.41</t>
  </si>
  <si>
    <t>Сапоги кожанные утепленные для защиты от повышенных температур, искр и брызг расплавленного металла р.43</t>
  </si>
  <si>
    <t>Сапоги кожанные утепленные для защиты от повышенных температур, искр и брызг расплавленного металла р.44</t>
  </si>
  <si>
    <t>Сапоги кожаные утепленные для защиты от повышенных температур, искр и брызг расплавленного металла р. 45</t>
  </si>
  <si>
    <t>Тапочки сабо женские с ремешком р. 39</t>
  </si>
  <si>
    <t>Тапочки сабо женские с ремешком р. 40</t>
  </si>
  <si>
    <t>Сапоги дутые утепленные женские р. 39</t>
  </si>
  <si>
    <t>Сапоги дутые утепленные женские р. 41</t>
  </si>
  <si>
    <t>Тапочки кожаные на резиновой подошве р. 34</t>
  </si>
  <si>
    <t>Сабо женские р. 36</t>
  </si>
  <si>
    <t>Сапоги резиновые КЩС р. 42</t>
  </si>
  <si>
    <t>Сапоги рыбацкие р. 38</t>
  </si>
  <si>
    <t>Сапоги рыбацкие р. 39</t>
  </si>
  <si>
    <t>Сапоги рыбацкие с полукомбинезоном из ПВХ р. 41</t>
  </si>
  <si>
    <t>Тапочки кожанные на резиновой подошве р.47</t>
  </si>
  <si>
    <t>Тапочки сабо женские с ремешком р. 37</t>
  </si>
  <si>
    <t>Полусапоги суконные женские р. 39</t>
  </si>
  <si>
    <t>Полусапоги суконные женские р. 41</t>
  </si>
  <si>
    <t>Сапоги дутые утепленные женские р. 35</t>
  </si>
  <si>
    <t>Сапоги дутые утепленные женские р. 37</t>
  </si>
  <si>
    <t>Сапоги дутые утепленные женские р. 40</t>
  </si>
  <si>
    <t>Сапоги кожаные утепленные с защитным подноском р. 36</t>
  </si>
  <si>
    <t>Сапоги рыбацкие с полукомбинезоном из ПВХ р. 42</t>
  </si>
  <si>
    <t>Сапоги дутые утепленные женские р. 38</t>
  </si>
  <si>
    <t>Сапоги утепленные с войлочным голенищем р. 41</t>
  </si>
  <si>
    <t>Сапоги утепленные с войлочным голенищем р. 42</t>
  </si>
  <si>
    <t>Сапоги утепленные с войлочным голенищем р. 43</t>
  </si>
  <si>
    <t>Сапоги утепленные с войлочным голенищем р. 44</t>
  </si>
  <si>
    <t>Сапоги утепленные с войлочным голенищем р.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</si>
</sst>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Arial"/>
      <family val="2"/>
      <charset val="204"/>
    </font>
    <font>
      <sz val="12"/>
      <name val="Arial"/>
      <family val="2"/>
      <charset val="204"/>
    </font>
    <font>
      <sz val="8.5"/>
      <name val="Arial"/>
      <family val="2"/>
      <charset val="204"/>
    </font>
    <font>
      <b/>
      <sz val="8.5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vertical="top" wrapText="1"/>
    </xf>
    <xf numFmtId="0" fontId="4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3" xfId="0" applyFont="1" applyFill="1" applyBorder="1" applyAlignment="1">
      <alignment horizontal="center"/>
    </xf>
    <xf numFmtId="1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/>
    <xf numFmtId="0" fontId="7" fillId="0" borderId="0" xfId="0" applyFont="1"/>
    <xf numFmtId="0" fontId="8" fillId="0" borderId="3" xfId="0" applyFont="1" applyFill="1" applyBorder="1"/>
    <xf numFmtId="0" fontId="8" fillId="0" borderId="3" xfId="0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center" vertical="top"/>
    </xf>
    <xf numFmtId="0" fontId="8" fillId="0" borderId="0" xfId="0" applyFont="1"/>
    <xf numFmtId="0" fontId="6" fillId="0" borderId="0" xfId="0" applyFont="1"/>
    <xf numFmtId="0" fontId="8" fillId="0" borderId="3" xfId="0" applyFont="1" applyFill="1" applyBorder="1" applyAlignment="1">
      <alignment vertical="top" wrapText="1"/>
    </xf>
    <xf numFmtId="0" fontId="7" fillId="0" borderId="0" xfId="0" applyFont="1" applyFill="1"/>
    <xf numFmtId="0" fontId="9" fillId="0" borderId="3" xfId="0" applyFont="1" applyFill="1" applyBorder="1"/>
    <xf numFmtId="3" fontId="9" fillId="0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/>
    </xf>
    <xf numFmtId="4" fontId="0" fillId="0" borderId="3" xfId="0" applyNumberFormat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/>
    </xf>
    <xf numFmtId="4" fontId="9" fillId="0" borderId="3" xfId="0" applyNumberFormat="1" applyFont="1" applyFill="1" applyBorder="1" applyAlignment="1">
      <alignment horizontal="center" vertical="top"/>
    </xf>
    <xf numFmtId="4" fontId="0" fillId="0" borderId="0" xfId="0" applyNumberForma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7" fillId="0" borderId="3" xfId="0" applyFont="1" applyBorder="1"/>
    <xf numFmtId="0" fontId="3" fillId="0" borderId="0" xfId="0" applyFont="1" applyAlignment="1">
      <alignment horizontal="right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174"/>
  <sheetViews>
    <sheetView tabSelected="1" workbookViewId="0">
      <selection activeCell="A162" sqref="A162:XFD162"/>
    </sheetView>
  </sheetViews>
  <sheetFormatPr defaultColWidth="10.1640625" defaultRowHeight="11.45" customHeight="1" outlineLevelRow="3" x14ac:dyDescent="0.2"/>
  <cols>
    <col min="1" max="1" width="8.6640625" customWidth="1"/>
    <col min="2" max="2" width="83.6640625" style="1" customWidth="1"/>
    <col min="3" max="3" width="17.83203125" style="4" customWidth="1"/>
    <col min="4" max="4" width="7.6640625" style="4" customWidth="1"/>
    <col min="5" max="5" width="12" style="4" customWidth="1"/>
    <col min="6" max="6" width="15.1640625" style="37" customWidth="1"/>
    <col min="7" max="7" width="12.6640625" style="37" customWidth="1"/>
    <col min="8" max="8" width="14.83203125" style="37" customWidth="1"/>
    <col min="9" max="9" width="14.1640625" style="37" customWidth="1"/>
  </cols>
  <sheetData>
    <row r="1" spans="1:18" ht="11.45" customHeight="1" x14ac:dyDescent="0.2">
      <c r="B1" s="2"/>
    </row>
    <row r="2" spans="1:18" s="10" customFormat="1" ht="11.45" customHeight="1" x14ac:dyDescent="0.2">
      <c r="B2" s="11"/>
      <c r="C2" s="12"/>
      <c r="D2" s="12"/>
      <c r="E2" s="12"/>
      <c r="F2" s="38"/>
      <c r="G2" s="38"/>
      <c r="H2" s="38"/>
      <c r="I2" s="38"/>
      <c r="O2" s="41" t="s">
        <v>36</v>
      </c>
      <c r="P2" s="41"/>
      <c r="Q2" s="41"/>
      <c r="R2" s="41"/>
    </row>
    <row r="3" spans="1:18" s="10" customFormat="1" ht="11.45" customHeight="1" x14ac:dyDescent="0.2">
      <c r="B3" s="11" t="s">
        <v>35</v>
      </c>
      <c r="C3" s="12"/>
      <c r="D3" s="12"/>
      <c r="E3" s="12"/>
      <c r="F3" s="38"/>
      <c r="G3" s="38"/>
      <c r="H3" s="38"/>
      <c r="I3" s="38"/>
    </row>
    <row r="4" spans="1:18" s="5" customFormat="1" ht="11.45" customHeight="1" x14ac:dyDescent="0.2">
      <c r="B4" s="6"/>
      <c r="C4" s="7"/>
      <c r="D4" s="7"/>
      <c r="E4" s="7"/>
      <c r="F4" s="39"/>
      <c r="G4" s="39"/>
      <c r="H4" s="39"/>
      <c r="I4" s="39"/>
    </row>
    <row r="5" spans="1:18" s="8" customFormat="1" ht="26.1" customHeight="1" x14ac:dyDescent="0.2">
      <c r="A5" s="47" t="s">
        <v>3</v>
      </c>
      <c r="B5" s="50" t="s">
        <v>4</v>
      </c>
      <c r="C5" s="43" t="s">
        <v>0</v>
      </c>
      <c r="D5" s="43" t="s">
        <v>1</v>
      </c>
      <c r="E5" s="43" t="s">
        <v>5</v>
      </c>
      <c r="F5" s="42" t="s">
        <v>6</v>
      </c>
      <c r="G5" s="42"/>
      <c r="H5" s="42" t="s">
        <v>7</v>
      </c>
      <c r="I5" s="42"/>
      <c r="J5" s="3" t="s">
        <v>8</v>
      </c>
      <c r="K5" s="43" t="s">
        <v>9</v>
      </c>
      <c r="L5" s="43" t="s">
        <v>10</v>
      </c>
      <c r="M5" s="43"/>
      <c r="N5" s="43" t="s">
        <v>11</v>
      </c>
      <c r="O5" s="43"/>
      <c r="P5" s="43" t="s">
        <v>12</v>
      </c>
      <c r="Q5" s="43"/>
      <c r="R5" s="43"/>
    </row>
    <row r="6" spans="1:18" s="8" customFormat="1" ht="43.5" customHeight="1" x14ac:dyDescent="0.2">
      <c r="A6" s="48"/>
      <c r="B6" s="50"/>
      <c r="C6" s="43"/>
      <c r="D6" s="43"/>
      <c r="E6" s="43"/>
      <c r="F6" s="42" t="s">
        <v>13</v>
      </c>
      <c r="G6" s="42" t="s">
        <v>14</v>
      </c>
      <c r="H6" s="42" t="s">
        <v>13</v>
      </c>
      <c r="I6" s="42" t="s">
        <v>14</v>
      </c>
      <c r="J6" s="43"/>
      <c r="K6" s="44"/>
      <c r="L6" s="43" t="s">
        <v>13</v>
      </c>
      <c r="M6" s="43" t="s">
        <v>14</v>
      </c>
      <c r="N6" s="43" t="s">
        <v>13</v>
      </c>
      <c r="O6" s="43" t="s">
        <v>14</v>
      </c>
      <c r="P6" s="45" t="s">
        <v>15</v>
      </c>
      <c r="Q6" s="43" t="s">
        <v>16</v>
      </c>
      <c r="R6" s="43"/>
    </row>
    <row r="7" spans="1:18" s="9" customFormat="1" ht="42.75" customHeight="1" x14ac:dyDescent="0.2">
      <c r="A7" s="49"/>
      <c r="B7" s="50"/>
      <c r="C7" s="43"/>
      <c r="D7" s="43"/>
      <c r="E7" s="43"/>
      <c r="F7" s="42"/>
      <c r="G7" s="42"/>
      <c r="H7" s="42"/>
      <c r="I7" s="42"/>
      <c r="J7" s="44"/>
      <c r="K7" s="44"/>
      <c r="L7" s="43"/>
      <c r="M7" s="43"/>
      <c r="N7" s="43"/>
      <c r="O7" s="43"/>
      <c r="P7" s="42"/>
      <c r="Q7" s="3" t="s">
        <v>17</v>
      </c>
      <c r="R7" s="3" t="s">
        <v>18</v>
      </c>
    </row>
    <row r="8" spans="1:18" s="13" customFormat="1" ht="22.5" customHeight="1" x14ac:dyDescent="0.2">
      <c r="A8" s="51" t="s">
        <v>19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3"/>
    </row>
    <row r="9" spans="1:18" s="24" customFormat="1" ht="11.1" customHeight="1" outlineLevel="3" x14ac:dyDescent="0.2">
      <c r="A9" s="14">
        <v>1</v>
      </c>
      <c r="B9" s="28" t="s">
        <v>37</v>
      </c>
      <c r="C9" s="16"/>
      <c r="D9" s="29" t="s">
        <v>38</v>
      </c>
      <c r="E9" s="31">
        <v>13</v>
      </c>
      <c r="F9" s="33">
        <f>H9/E9</f>
        <v>402.5</v>
      </c>
      <c r="G9" s="33">
        <f>F9*1.18</f>
        <v>474.95</v>
      </c>
      <c r="H9" s="34">
        <v>5232.5</v>
      </c>
      <c r="I9" s="33">
        <f>E9*G9</f>
        <v>6174.3499999999995</v>
      </c>
      <c r="J9" s="16"/>
      <c r="K9" s="16"/>
      <c r="L9" s="16"/>
      <c r="M9" s="16"/>
      <c r="N9" s="16"/>
      <c r="O9" s="16"/>
      <c r="P9" s="16"/>
      <c r="Q9" s="16"/>
      <c r="R9" s="16"/>
    </row>
    <row r="10" spans="1:18" s="24" customFormat="1" ht="13.5" customHeight="1" outlineLevel="3" x14ac:dyDescent="0.2">
      <c r="A10" s="14">
        <v>2</v>
      </c>
      <c r="B10" s="28" t="s">
        <v>39</v>
      </c>
      <c r="C10" s="16"/>
      <c r="D10" s="29" t="s">
        <v>38</v>
      </c>
      <c r="E10" s="31">
        <v>5</v>
      </c>
      <c r="F10" s="33">
        <f t="shared" ref="F10:F56" si="0">H10/E10</f>
        <v>402.5</v>
      </c>
      <c r="G10" s="33">
        <f t="shared" ref="G10:G56" si="1">F10*1.18</f>
        <v>474.95</v>
      </c>
      <c r="H10" s="34">
        <v>2012.5</v>
      </c>
      <c r="I10" s="33">
        <f t="shared" ref="I10:I56" si="2">E10*G10</f>
        <v>2374.75</v>
      </c>
      <c r="J10" s="16"/>
      <c r="K10" s="16"/>
      <c r="L10" s="16"/>
      <c r="M10" s="16"/>
      <c r="N10" s="16"/>
      <c r="O10" s="16"/>
      <c r="P10" s="16"/>
      <c r="Q10" s="16"/>
      <c r="R10" s="16"/>
    </row>
    <row r="11" spans="1:18" s="24" customFormat="1" ht="14.25" customHeight="1" outlineLevel="3" x14ac:dyDescent="0.2">
      <c r="A11" s="14">
        <v>3</v>
      </c>
      <c r="B11" s="28" t="s">
        <v>40</v>
      </c>
      <c r="C11" s="16"/>
      <c r="D11" s="29" t="s">
        <v>38</v>
      </c>
      <c r="E11" s="31">
        <v>14</v>
      </c>
      <c r="F11" s="33">
        <f t="shared" si="0"/>
        <v>402.5</v>
      </c>
      <c r="G11" s="33">
        <f t="shared" si="1"/>
        <v>474.95</v>
      </c>
      <c r="H11" s="34">
        <v>5635</v>
      </c>
      <c r="I11" s="33">
        <f t="shared" si="2"/>
        <v>6649.3</v>
      </c>
      <c r="J11" s="16"/>
      <c r="K11" s="16"/>
      <c r="L11" s="16"/>
      <c r="M11" s="16"/>
      <c r="N11" s="16"/>
      <c r="O11" s="16"/>
      <c r="P11" s="16"/>
      <c r="Q11" s="16"/>
      <c r="R11" s="16"/>
    </row>
    <row r="12" spans="1:18" s="24" customFormat="1" ht="13.5" customHeight="1" outlineLevel="3" x14ac:dyDescent="0.2">
      <c r="A12" s="14">
        <v>4</v>
      </c>
      <c r="B12" s="28" t="s">
        <v>41</v>
      </c>
      <c r="C12" s="16"/>
      <c r="D12" s="29" t="s">
        <v>38</v>
      </c>
      <c r="E12" s="31">
        <v>3</v>
      </c>
      <c r="F12" s="33">
        <f t="shared" si="0"/>
        <v>402.5</v>
      </c>
      <c r="G12" s="33">
        <f t="shared" si="1"/>
        <v>474.95</v>
      </c>
      <c r="H12" s="34">
        <v>1207.5</v>
      </c>
      <c r="I12" s="33">
        <f t="shared" si="2"/>
        <v>1424.85</v>
      </c>
      <c r="J12" s="16"/>
      <c r="K12" s="16"/>
      <c r="L12" s="16"/>
      <c r="M12" s="16"/>
      <c r="N12" s="16"/>
      <c r="O12" s="16"/>
      <c r="P12" s="16"/>
      <c r="Q12" s="16"/>
      <c r="R12" s="16"/>
    </row>
    <row r="13" spans="1:18" s="24" customFormat="1" ht="21.95" customHeight="1" outlineLevel="3" x14ac:dyDescent="0.2">
      <c r="A13" s="14">
        <v>5</v>
      </c>
      <c r="B13" s="28" t="s">
        <v>42</v>
      </c>
      <c r="C13" s="16"/>
      <c r="D13" s="29" t="s">
        <v>38</v>
      </c>
      <c r="E13" s="31">
        <v>1</v>
      </c>
      <c r="F13" s="33">
        <f t="shared" si="0"/>
        <v>1909</v>
      </c>
      <c r="G13" s="33">
        <f t="shared" si="1"/>
        <v>2252.62</v>
      </c>
      <c r="H13" s="34">
        <v>1909</v>
      </c>
      <c r="I13" s="33">
        <f t="shared" si="2"/>
        <v>2252.62</v>
      </c>
      <c r="J13" s="16"/>
      <c r="K13" s="16"/>
      <c r="L13" s="16"/>
      <c r="M13" s="16"/>
      <c r="N13" s="16"/>
      <c r="O13" s="16"/>
      <c r="P13" s="16"/>
      <c r="Q13" s="16"/>
      <c r="R13" s="16"/>
    </row>
    <row r="14" spans="1:18" s="24" customFormat="1" ht="21.95" customHeight="1" outlineLevel="3" x14ac:dyDescent="0.2">
      <c r="A14" s="14">
        <v>6</v>
      </c>
      <c r="B14" s="28" t="s">
        <v>43</v>
      </c>
      <c r="C14" s="16"/>
      <c r="D14" s="29" t="s">
        <v>38</v>
      </c>
      <c r="E14" s="31">
        <v>1</v>
      </c>
      <c r="F14" s="33">
        <f t="shared" si="0"/>
        <v>2436.44</v>
      </c>
      <c r="G14" s="33">
        <f t="shared" si="1"/>
        <v>2874.9991999999997</v>
      </c>
      <c r="H14" s="34">
        <v>2436.44</v>
      </c>
      <c r="I14" s="33">
        <f t="shared" si="2"/>
        <v>2874.9991999999997</v>
      </c>
      <c r="J14" s="16"/>
      <c r="K14" s="16"/>
      <c r="L14" s="16"/>
      <c r="M14" s="16"/>
      <c r="N14" s="16"/>
      <c r="O14" s="16"/>
      <c r="P14" s="16"/>
      <c r="Q14" s="16"/>
      <c r="R14" s="16"/>
    </row>
    <row r="15" spans="1:18" s="24" customFormat="1" ht="21.95" customHeight="1" outlineLevel="3" x14ac:dyDescent="0.2">
      <c r="A15" s="14">
        <v>7</v>
      </c>
      <c r="B15" s="28" t="s">
        <v>44</v>
      </c>
      <c r="C15" s="16"/>
      <c r="D15" s="29" t="s">
        <v>38</v>
      </c>
      <c r="E15" s="31">
        <v>4</v>
      </c>
      <c r="F15" s="33">
        <f t="shared" si="0"/>
        <v>1909</v>
      </c>
      <c r="G15" s="33">
        <f t="shared" si="1"/>
        <v>2252.62</v>
      </c>
      <c r="H15" s="34">
        <v>7636</v>
      </c>
      <c r="I15" s="33">
        <f t="shared" si="2"/>
        <v>9010.48</v>
      </c>
      <c r="J15" s="16"/>
      <c r="K15" s="16"/>
      <c r="L15" s="16"/>
      <c r="M15" s="16"/>
      <c r="N15" s="16"/>
      <c r="O15" s="16"/>
      <c r="P15" s="16"/>
      <c r="Q15" s="16"/>
      <c r="R15" s="16"/>
    </row>
    <row r="16" spans="1:18" s="24" customFormat="1" ht="21.95" customHeight="1" outlineLevel="3" x14ac:dyDescent="0.2">
      <c r="A16" s="14">
        <v>8</v>
      </c>
      <c r="B16" s="28" t="s">
        <v>45</v>
      </c>
      <c r="C16" s="16"/>
      <c r="D16" s="29" t="s">
        <v>38</v>
      </c>
      <c r="E16" s="31">
        <v>8</v>
      </c>
      <c r="F16" s="33">
        <f t="shared" si="0"/>
        <v>1909</v>
      </c>
      <c r="G16" s="33">
        <f t="shared" si="1"/>
        <v>2252.62</v>
      </c>
      <c r="H16" s="34">
        <v>15272</v>
      </c>
      <c r="I16" s="33">
        <f t="shared" si="2"/>
        <v>18020.96</v>
      </c>
      <c r="J16" s="16"/>
      <c r="K16" s="16"/>
      <c r="L16" s="16"/>
      <c r="M16" s="16"/>
      <c r="N16" s="16"/>
      <c r="O16" s="16"/>
      <c r="P16" s="16"/>
      <c r="Q16" s="16"/>
      <c r="R16" s="16"/>
    </row>
    <row r="17" spans="1:18" s="24" customFormat="1" ht="21.95" customHeight="1" outlineLevel="3" x14ac:dyDescent="0.2">
      <c r="A17" s="14">
        <v>9</v>
      </c>
      <c r="B17" s="28" t="s">
        <v>46</v>
      </c>
      <c r="C17" s="16"/>
      <c r="D17" s="29" t="s">
        <v>38</v>
      </c>
      <c r="E17" s="31">
        <v>13</v>
      </c>
      <c r="F17" s="33">
        <f t="shared" si="0"/>
        <v>1909</v>
      </c>
      <c r="G17" s="33">
        <f t="shared" si="1"/>
        <v>2252.62</v>
      </c>
      <c r="H17" s="34">
        <v>24817</v>
      </c>
      <c r="I17" s="33">
        <f t="shared" si="2"/>
        <v>29284.059999999998</v>
      </c>
      <c r="J17" s="16"/>
      <c r="K17" s="16"/>
      <c r="L17" s="16"/>
      <c r="M17" s="16"/>
      <c r="N17" s="16"/>
      <c r="O17" s="16"/>
      <c r="P17" s="16"/>
      <c r="Q17" s="16"/>
      <c r="R17" s="16"/>
    </row>
    <row r="18" spans="1:18" s="24" customFormat="1" ht="21.95" customHeight="1" outlineLevel="3" x14ac:dyDescent="0.2">
      <c r="A18" s="14">
        <v>10</v>
      </c>
      <c r="B18" s="28" t="s">
        <v>47</v>
      </c>
      <c r="C18" s="16"/>
      <c r="D18" s="29" t="s">
        <v>38</v>
      </c>
      <c r="E18" s="31">
        <v>7</v>
      </c>
      <c r="F18" s="33">
        <f t="shared" si="0"/>
        <v>1909</v>
      </c>
      <c r="G18" s="33">
        <f t="shared" si="1"/>
        <v>2252.62</v>
      </c>
      <c r="H18" s="34">
        <v>13363</v>
      </c>
      <c r="I18" s="33">
        <f t="shared" si="2"/>
        <v>15768.34</v>
      </c>
      <c r="J18" s="16"/>
      <c r="K18" s="16"/>
      <c r="L18" s="16"/>
      <c r="M18" s="16"/>
      <c r="N18" s="16"/>
      <c r="O18" s="16"/>
      <c r="P18" s="16"/>
      <c r="Q18" s="16"/>
      <c r="R18" s="16"/>
    </row>
    <row r="19" spans="1:18" s="24" customFormat="1" ht="21.95" customHeight="1" outlineLevel="3" x14ac:dyDescent="0.2">
      <c r="A19" s="14">
        <v>11</v>
      </c>
      <c r="B19" s="28" t="s">
        <v>48</v>
      </c>
      <c r="C19" s="16"/>
      <c r="D19" s="29" t="s">
        <v>38</v>
      </c>
      <c r="E19" s="31">
        <v>2</v>
      </c>
      <c r="F19" s="33">
        <f t="shared" si="0"/>
        <v>1909</v>
      </c>
      <c r="G19" s="33">
        <f t="shared" si="1"/>
        <v>2252.62</v>
      </c>
      <c r="H19" s="34">
        <v>3818</v>
      </c>
      <c r="I19" s="33">
        <f t="shared" si="2"/>
        <v>4505.24</v>
      </c>
      <c r="J19" s="16"/>
      <c r="K19" s="16"/>
      <c r="L19" s="16"/>
      <c r="M19" s="16"/>
      <c r="N19" s="16"/>
      <c r="O19" s="16"/>
      <c r="P19" s="16"/>
      <c r="Q19" s="16"/>
      <c r="R19" s="16"/>
    </row>
    <row r="20" spans="1:18" s="24" customFormat="1" ht="12" customHeight="1" outlineLevel="3" x14ac:dyDescent="0.2">
      <c r="A20" s="14">
        <v>12</v>
      </c>
      <c r="B20" s="28" t="s">
        <v>49</v>
      </c>
      <c r="C20" s="16"/>
      <c r="D20" s="29" t="s">
        <v>38</v>
      </c>
      <c r="E20" s="31">
        <v>1</v>
      </c>
      <c r="F20" s="33">
        <f t="shared" si="0"/>
        <v>1071.8</v>
      </c>
      <c r="G20" s="33">
        <f t="shared" si="1"/>
        <v>1264.7239999999999</v>
      </c>
      <c r="H20" s="34">
        <v>1071.8</v>
      </c>
      <c r="I20" s="33">
        <f t="shared" si="2"/>
        <v>1264.7239999999999</v>
      </c>
      <c r="J20" s="16"/>
      <c r="K20" s="16"/>
      <c r="L20" s="16"/>
      <c r="M20" s="16"/>
      <c r="N20" s="16"/>
      <c r="O20" s="16"/>
      <c r="P20" s="16"/>
      <c r="Q20" s="16"/>
      <c r="R20" s="16"/>
    </row>
    <row r="21" spans="1:18" s="24" customFormat="1" ht="11.1" customHeight="1" outlineLevel="3" x14ac:dyDescent="0.2">
      <c r="A21" s="14">
        <v>13</v>
      </c>
      <c r="B21" s="28" t="s">
        <v>51</v>
      </c>
      <c r="C21" s="16"/>
      <c r="D21" s="29" t="s">
        <v>38</v>
      </c>
      <c r="E21" s="31">
        <v>2</v>
      </c>
      <c r="F21" s="33">
        <f t="shared" si="0"/>
        <v>1071.8</v>
      </c>
      <c r="G21" s="33">
        <f t="shared" si="1"/>
        <v>1264.7239999999999</v>
      </c>
      <c r="H21" s="34">
        <v>2143.6</v>
      </c>
      <c r="I21" s="33">
        <f t="shared" si="2"/>
        <v>2529.4479999999999</v>
      </c>
      <c r="J21" s="16"/>
      <c r="K21" s="16"/>
      <c r="L21" s="16"/>
      <c r="M21" s="16"/>
      <c r="N21" s="16"/>
      <c r="O21" s="16"/>
      <c r="P21" s="16"/>
      <c r="Q21" s="16"/>
      <c r="R21" s="16"/>
    </row>
    <row r="22" spans="1:18" s="24" customFormat="1" ht="11.1" customHeight="1" outlineLevel="3" x14ac:dyDescent="0.2">
      <c r="A22" s="14">
        <v>14</v>
      </c>
      <c r="B22" s="28" t="s">
        <v>52</v>
      </c>
      <c r="C22" s="16"/>
      <c r="D22" s="29" t="s">
        <v>38</v>
      </c>
      <c r="E22" s="31">
        <v>12</v>
      </c>
      <c r="F22" s="33">
        <f t="shared" si="0"/>
        <v>1071.7966666666666</v>
      </c>
      <c r="G22" s="33">
        <f t="shared" si="1"/>
        <v>1264.7200666666665</v>
      </c>
      <c r="H22" s="34">
        <v>12861.56</v>
      </c>
      <c r="I22" s="33">
        <f t="shared" si="2"/>
        <v>15176.640799999997</v>
      </c>
      <c r="J22" s="16"/>
      <c r="K22" s="16"/>
      <c r="L22" s="16"/>
      <c r="M22" s="16"/>
      <c r="N22" s="16"/>
      <c r="O22" s="16"/>
      <c r="P22" s="16"/>
      <c r="Q22" s="16"/>
      <c r="R22" s="16"/>
    </row>
    <row r="23" spans="1:18" s="24" customFormat="1" ht="11.1" customHeight="1" outlineLevel="3" x14ac:dyDescent="0.2">
      <c r="A23" s="14">
        <v>15</v>
      </c>
      <c r="B23" s="28" t="s">
        <v>53</v>
      </c>
      <c r="C23" s="16"/>
      <c r="D23" s="29" t="s">
        <v>38</v>
      </c>
      <c r="E23" s="31">
        <v>11</v>
      </c>
      <c r="F23" s="33">
        <f t="shared" si="0"/>
        <v>1071.7972727272727</v>
      </c>
      <c r="G23" s="33">
        <f t="shared" si="1"/>
        <v>1264.7207818181816</v>
      </c>
      <c r="H23" s="34">
        <v>11789.77</v>
      </c>
      <c r="I23" s="33">
        <f t="shared" si="2"/>
        <v>13911.928599999997</v>
      </c>
      <c r="J23" s="16"/>
      <c r="K23" s="16"/>
      <c r="L23" s="16"/>
      <c r="M23" s="16"/>
      <c r="N23" s="16"/>
      <c r="O23" s="16"/>
      <c r="P23" s="16"/>
      <c r="Q23" s="16"/>
      <c r="R23" s="16"/>
    </row>
    <row r="24" spans="1:18" s="24" customFormat="1" ht="11.1" customHeight="1" outlineLevel="3" x14ac:dyDescent="0.2">
      <c r="A24" s="14">
        <v>16</v>
      </c>
      <c r="B24" s="28" t="s">
        <v>54</v>
      </c>
      <c r="C24" s="16"/>
      <c r="D24" s="29" t="s">
        <v>38</v>
      </c>
      <c r="E24" s="31">
        <v>4</v>
      </c>
      <c r="F24" s="33">
        <f t="shared" si="0"/>
        <v>1071.7950000000001</v>
      </c>
      <c r="G24" s="33">
        <f t="shared" si="1"/>
        <v>1264.7181</v>
      </c>
      <c r="H24" s="34">
        <v>4287.18</v>
      </c>
      <c r="I24" s="33">
        <f t="shared" si="2"/>
        <v>5058.8724000000002</v>
      </c>
      <c r="J24" s="16"/>
      <c r="K24" s="16"/>
      <c r="L24" s="16"/>
      <c r="M24" s="16"/>
      <c r="N24" s="16"/>
      <c r="O24" s="16"/>
      <c r="P24" s="16"/>
      <c r="Q24" s="16"/>
      <c r="R24" s="16"/>
    </row>
    <row r="25" spans="1:18" s="24" customFormat="1" ht="11.1" customHeight="1" outlineLevel="3" x14ac:dyDescent="0.2">
      <c r="A25" s="14">
        <v>17</v>
      </c>
      <c r="B25" s="28" t="s">
        <v>55</v>
      </c>
      <c r="C25" s="16"/>
      <c r="D25" s="29" t="s">
        <v>38</v>
      </c>
      <c r="E25" s="31">
        <v>2</v>
      </c>
      <c r="F25" s="33">
        <f t="shared" si="0"/>
        <v>1071.8</v>
      </c>
      <c r="G25" s="33">
        <f t="shared" si="1"/>
        <v>1264.7239999999999</v>
      </c>
      <c r="H25" s="34">
        <v>2143.6</v>
      </c>
      <c r="I25" s="33">
        <f t="shared" si="2"/>
        <v>2529.4479999999999</v>
      </c>
      <c r="J25" s="16"/>
      <c r="K25" s="16"/>
      <c r="L25" s="16"/>
      <c r="M25" s="16"/>
      <c r="N25" s="16"/>
      <c r="O25" s="16"/>
      <c r="P25" s="16"/>
      <c r="Q25" s="16"/>
      <c r="R25" s="16"/>
    </row>
    <row r="26" spans="1:18" s="24" customFormat="1" ht="11.1" customHeight="1" outlineLevel="3" x14ac:dyDescent="0.2">
      <c r="A26" s="14">
        <v>18</v>
      </c>
      <c r="B26" s="28" t="s">
        <v>50</v>
      </c>
      <c r="C26" s="16"/>
      <c r="D26" s="29" t="s">
        <v>38</v>
      </c>
      <c r="E26" s="31">
        <v>1</v>
      </c>
      <c r="F26" s="33">
        <f t="shared" si="0"/>
        <v>1071.8</v>
      </c>
      <c r="G26" s="33">
        <f t="shared" si="1"/>
        <v>1264.7239999999999</v>
      </c>
      <c r="H26" s="34">
        <v>1071.8</v>
      </c>
      <c r="I26" s="33">
        <f t="shared" si="2"/>
        <v>1264.7239999999999</v>
      </c>
      <c r="J26" s="16"/>
      <c r="K26" s="16"/>
      <c r="L26" s="16"/>
      <c r="M26" s="16"/>
      <c r="N26" s="16"/>
      <c r="O26" s="16"/>
      <c r="P26" s="16"/>
      <c r="Q26" s="16"/>
      <c r="R26" s="16"/>
    </row>
    <row r="27" spans="1:18" s="24" customFormat="1" ht="11.1" customHeight="1" outlineLevel="3" x14ac:dyDescent="0.2">
      <c r="A27" s="14">
        <v>19</v>
      </c>
      <c r="B27" s="28" t="s">
        <v>56</v>
      </c>
      <c r="C27" s="16"/>
      <c r="D27" s="29" t="s">
        <v>38</v>
      </c>
      <c r="E27" s="31">
        <v>2</v>
      </c>
      <c r="F27" s="33">
        <f t="shared" si="0"/>
        <v>1380</v>
      </c>
      <c r="G27" s="33">
        <f t="shared" si="1"/>
        <v>1628.3999999999999</v>
      </c>
      <c r="H27" s="34">
        <v>2760</v>
      </c>
      <c r="I27" s="33">
        <f t="shared" si="2"/>
        <v>3256.7999999999997</v>
      </c>
      <c r="J27" s="16"/>
      <c r="K27" s="16"/>
      <c r="L27" s="16"/>
      <c r="M27" s="16"/>
      <c r="N27" s="16"/>
      <c r="O27" s="16"/>
      <c r="P27" s="16"/>
      <c r="Q27" s="16"/>
      <c r="R27" s="16"/>
    </row>
    <row r="28" spans="1:18" s="24" customFormat="1" ht="11.1" customHeight="1" outlineLevel="3" x14ac:dyDescent="0.2">
      <c r="A28" s="14">
        <v>20</v>
      </c>
      <c r="B28" s="28" t="s">
        <v>60</v>
      </c>
      <c r="C28" s="16"/>
      <c r="D28" s="29" t="s">
        <v>38</v>
      </c>
      <c r="E28" s="31">
        <v>1</v>
      </c>
      <c r="F28" s="33">
        <f t="shared" si="0"/>
        <v>638.25</v>
      </c>
      <c r="G28" s="33">
        <f t="shared" si="1"/>
        <v>753.13499999999999</v>
      </c>
      <c r="H28" s="34">
        <v>638.25</v>
      </c>
      <c r="I28" s="33">
        <f t="shared" si="2"/>
        <v>753.13499999999999</v>
      </c>
      <c r="J28" s="16"/>
      <c r="K28" s="16"/>
      <c r="L28" s="16"/>
      <c r="M28" s="16"/>
      <c r="N28" s="16"/>
      <c r="O28" s="16"/>
      <c r="P28" s="16"/>
      <c r="Q28" s="16"/>
      <c r="R28" s="16"/>
    </row>
    <row r="29" spans="1:18" s="24" customFormat="1" ht="11.1" customHeight="1" outlineLevel="3" x14ac:dyDescent="0.2">
      <c r="A29" s="14">
        <v>21</v>
      </c>
      <c r="B29" s="28" t="s">
        <v>62</v>
      </c>
      <c r="C29" s="16"/>
      <c r="D29" s="29" t="s">
        <v>38</v>
      </c>
      <c r="E29" s="31">
        <v>2</v>
      </c>
      <c r="F29" s="33">
        <f t="shared" si="0"/>
        <v>638.255</v>
      </c>
      <c r="G29" s="33">
        <f t="shared" si="1"/>
        <v>753.14089999999999</v>
      </c>
      <c r="H29" s="34">
        <v>1276.51</v>
      </c>
      <c r="I29" s="33">
        <f t="shared" si="2"/>
        <v>1506.2818</v>
      </c>
      <c r="J29" s="16"/>
      <c r="K29" s="16"/>
      <c r="L29" s="16"/>
      <c r="M29" s="16"/>
      <c r="N29" s="16"/>
      <c r="O29" s="16"/>
      <c r="P29" s="16"/>
      <c r="Q29" s="16"/>
      <c r="R29" s="16"/>
    </row>
    <row r="30" spans="1:18" s="17" customFormat="1" ht="11.1" customHeight="1" outlineLevel="3" x14ac:dyDescent="0.2">
      <c r="A30" s="14">
        <v>22</v>
      </c>
      <c r="B30" s="28" t="s">
        <v>63</v>
      </c>
      <c r="C30" s="40"/>
      <c r="D30" s="29" t="s">
        <v>38</v>
      </c>
      <c r="E30" s="31">
        <v>7</v>
      </c>
      <c r="F30" s="33">
        <f t="shared" si="0"/>
        <v>638.25142857142862</v>
      </c>
      <c r="G30" s="33">
        <f t="shared" si="1"/>
        <v>753.1366857142857</v>
      </c>
      <c r="H30" s="34">
        <v>4467.76</v>
      </c>
      <c r="I30" s="33">
        <f t="shared" si="2"/>
        <v>5271.9567999999999</v>
      </c>
      <c r="J30" s="16"/>
      <c r="K30" s="16"/>
      <c r="L30" s="16"/>
      <c r="M30" s="16"/>
      <c r="N30" s="16"/>
      <c r="O30" s="16"/>
      <c r="P30" s="16"/>
      <c r="Q30" s="16"/>
      <c r="R30" s="16"/>
    </row>
    <row r="31" spans="1:18" s="17" customFormat="1" ht="11.1" customHeight="1" outlineLevel="3" x14ac:dyDescent="0.2">
      <c r="A31" s="14">
        <v>23</v>
      </c>
      <c r="B31" s="28" t="s">
        <v>64</v>
      </c>
      <c r="C31" s="40"/>
      <c r="D31" s="29" t="s">
        <v>38</v>
      </c>
      <c r="E31" s="31">
        <v>4</v>
      </c>
      <c r="F31" s="33">
        <f t="shared" si="0"/>
        <v>638.255</v>
      </c>
      <c r="G31" s="33">
        <f t="shared" si="1"/>
        <v>753.14089999999999</v>
      </c>
      <c r="H31" s="34">
        <v>2553.02</v>
      </c>
      <c r="I31" s="33">
        <f t="shared" si="2"/>
        <v>3012.5636</v>
      </c>
      <c r="J31" s="16"/>
      <c r="K31" s="16"/>
      <c r="L31" s="16"/>
      <c r="M31" s="16"/>
      <c r="N31" s="16"/>
      <c r="O31" s="16"/>
      <c r="P31" s="16"/>
      <c r="Q31" s="16"/>
      <c r="R31" s="16"/>
    </row>
    <row r="32" spans="1:18" s="17" customFormat="1" ht="11.1" customHeight="1" outlineLevel="3" x14ac:dyDescent="0.2">
      <c r="A32" s="14">
        <v>24</v>
      </c>
      <c r="B32" s="28" t="s">
        <v>65</v>
      </c>
      <c r="C32" s="40"/>
      <c r="D32" s="29" t="s">
        <v>38</v>
      </c>
      <c r="E32" s="31">
        <v>1</v>
      </c>
      <c r="F32" s="33">
        <f t="shared" si="0"/>
        <v>638.25</v>
      </c>
      <c r="G32" s="33">
        <f t="shared" si="1"/>
        <v>753.13499999999999</v>
      </c>
      <c r="H32" s="34">
        <v>638.25</v>
      </c>
      <c r="I32" s="33">
        <f t="shared" si="2"/>
        <v>753.13499999999999</v>
      </c>
      <c r="J32" s="16"/>
      <c r="K32" s="16"/>
      <c r="L32" s="16"/>
      <c r="M32" s="16"/>
      <c r="N32" s="16"/>
      <c r="O32" s="16"/>
      <c r="P32" s="16"/>
      <c r="Q32" s="16"/>
      <c r="R32" s="16"/>
    </row>
    <row r="33" spans="1:18" s="17" customFormat="1" ht="11.1" customHeight="1" outlineLevel="3" x14ac:dyDescent="0.2">
      <c r="A33" s="14">
        <v>25</v>
      </c>
      <c r="B33" s="28" t="s">
        <v>66</v>
      </c>
      <c r="C33" s="40"/>
      <c r="D33" s="29" t="s">
        <v>38</v>
      </c>
      <c r="E33" s="31">
        <v>3</v>
      </c>
      <c r="F33" s="33">
        <f t="shared" si="0"/>
        <v>638.25333333333333</v>
      </c>
      <c r="G33" s="33">
        <f t="shared" si="1"/>
        <v>753.13893333333328</v>
      </c>
      <c r="H33" s="34">
        <v>1914.76</v>
      </c>
      <c r="I33" s="33">
        <f t="shared" si="2"/>
        <v>2259.4168</v>
      </c>
      <c r="J33" s="16"/>
      <c r="K33" s="16"/>
      <c r="L33" s="16"/>
      <c r="M33" s="16"/>
      <c r="N33" s="16"/>
      <c r="O33" s="16"/>
      <c r="P33" s="16"/>
      <c r="Q33" s="16"/>
      <c r="R33" s="16"/>
    </row>
    <row r="34" spans="1:18" s="24" customFormat="1" ht="11.1" customHeight="1" outlineLevel="3" x14ac:dyDescent="0.2">
      <c r="A34" s="14">
        <v>26</v>
      </c>
      <c r="B34" s="28" t="s">
        <v>61</v>
      </c>
      <c r="C34" s="16"/>
      <c r="D34" s="29" t="s">
        <v>2</v>
      </c>
      <c r="E34" s="31">
        <v>2</v>
      </c>
      <c r="F34" s="33">
        <f t="shared" si="0"/>
        <v>638.25</v>
      </c>
      <c r="G34" s="33">
        <f t="shared" si="1"/>
        <v>753.13499999999999</v>
      </c>
      <c r="H34" s="34">
        <v>1276.5</v>
      </c>
      <c r="I34" s="33">
        <f t="shared" si="2"/>
        <v>1506.27</v>
      </c>
      <c r="J34" s="16"/>
      <c r="K34" s="16"/>
      <c r="L34" s="16"/>
      <c r="M34" s="16"/>
      <c r="N34" s="16"/>
      <c r="O34" s="16"/>
      <c r="P34" s="16"/>
      <c r="Q34" s="16"/>
      <c r="R34" s="16"/>
    </row>
    <row r="35" spans="1:18" s="24" customFormat="1" ht="11.1" customHeight="1" outlineLevel="3" x14ac:dyDescent="0.2">
      <c r="A35" s="14">
        <v>27</v>
      </c>
      <c r="B35" s="28" t="s">
        <v>57</v>
      </c>
      <c r="C35" s="16"/>
      <c r="D35" s="29" t="s">
        <v>38</v>
      </c>
      <c r="E35" s="31">
        <v>4</v>
      </c>
      <c r="F35" s="33">
        <f t="shared" si="0"/>
        <v>638.25250000000005</v>
      </c>
      <c r="G35" s="33">
        <f t="shared" si="1"/>
        <v>753.13795000000005</v>
      </c>
      <c r="H35" s="34">
        <v>2553.0100000000002</v>
      </c>
      <c r="I35" s="33">
        <f t="shared" si="2"/>
        <v>3012.5518000000002</v>
      </c>
      <c r="J35" s="16"/>
      <c r="K35" s="16"/>
      <c r="L35" s="16"/>
      <c r="M35" s="16"/>
      <c r="N35" s="16"/>
      <c r="O35" s="16"/>
      <c r="P35" s="16"/>
      <c r="Q35" s="16"/>
      <c r="R35" s="16"/>
    </row>
    <row r="36" spans="1:18" s="24" customFormat="1" ht="11.1" customHeight="1" outlineLevel="3" x14ac:dyDescent="0.2">
      <c r="A36" s="14">
        <v>28</v>
      </c>
      <c r="B36" s="28" t="s">
        <v>58</v>
      </c>
      <c r="C36" s="16"/>
      <c r="D36" s="29" t="s">
        <v>38</v>
      </c>
      <c r="E36" s="31">
        <v>3</v>
      </c>
      <c r="F36" s="33">
        <f t="shared" si="0"/>
        <v>638.25333333333333</v>
      </c>
      <c r="G36" s="33">
        <f t="shared" si="1"/>
        <v>753.13893333333328</v>
      </c>
      <c r="H36" s="34">
        <v>1914.76</v>
      </c>
      <c r="I36" s="33">
        <f t="shared" si="2"/>
        <v>2259.4168</v>
      </c>
      <c r="J36" s="16"/>
      <c r="K36" s="16"/>
      <c r="L36" s="16"/>
      <c r="M36" s="16"/>
      <c r="N36" s="16"/>
      <c r="O36" s="16"/>
      <c r="P36" s="16"/>
      <c r="Q36" s="16"/>
      <c r="R36" s="16"/>
    </row>
    <row r="37" spans="1:18" s="24" customFormat="1" ht="11.1" customHeight="1" outlineLevel="3" x14ac:dyDescent="0.2">
      <c r="A37" s="14">
        <v>29</v>
      </c>
      <c r="B37" s="28" t="s">
        <v>59</v>
      </c>
      <c r="C37" s="16"/>
      <c r="D37" s="29" t="s">
        <v>38</v>
      </c>
      <c r="E37" s="31">
        <v>1</v>
      </c>
      <c r="F37" s="33">
        <f t="shared" si="0"/>
        <v>638.25</v>
      </c>
      <c r="G37" s="33">
        <f t="shared" si="1"/>
        <v>753.13499999999999</v>
      </c>
      <c r="H37" s="34">
        <v>638.25</v>
      </c>
      <c r="I37" s="33">
        <f t="shared" si="2"/>
        <v>753.13499999999999</v>
      </c>
      <c r="J37" s="16"/>
      <c r="K37" s="16"/>
      <c r="L37" s="16"/>
      <c r="M37" s="16"/>
      <c r="N37" s="16"/>
      <c r="O37" s="16"/>
      <c r="P37" s="16"/>
      <c r="Q37" s="16"/>
      <c r="R37" s="16"/>
    </row>
    <row r="38" spans="1:18" s="17" customFormat="1" ht="11.1" customHeight="1" outlineLevel="3" x14ac:dyDescent="0.2">
      <c r="A38" s="14">
        <v>30</v>
      </c>
      <c r="B38" s="28" t="s">
        <v>67</v>
      </c>
      <c r="C38" s="40"/>
      <c r="D38" s="29" t="s">
        <v>38</v>
      </c>
      <c r="E38" s="31">
        <v>1</v>
      </c>
      <c r="F38" s="33">
        <f t="shared" si="0"/>
        <v>460</v>
      </c>
      <c r="G38" s="33">
        <f t="shared" si="1"/>
        <v>542.79999999999995</v>
      </c>
      <c r="H38" s="34">
        <v>460</v>
      </c>
      <c r="I38" s="33">
        <f t="shared" si="2"/>
        <v>542.79999999999995</v>
      </c>
      <c r="J38" s="16"/>
      <c r="K38" s="16"/>
      <c r="L38" s="16"/>
      <c r="M38" s="16"/>
      <c r="N38" s="16"/>
      <c r="O38" s="16"/>
      <c r="P38" s="16"/>
      <c r="Q38" s="16"/>
      <c r="R38" s="16"/>
    </row>
    <row r="39" spans="1:18" s="17" customFormat="1" ht="11.1" customHeight="1" outlineLevel="3" x14ac:dyDescent="0.2">
      <c r="A39" s="14">
        <v>31</v>
      </c>
      <c r="B39" s="28" t="s">
        <v>68</v>
      </c>
      <c r="C39" s="40"/>
      <c r="D39" s="29" t="s">
        <v>38</v>
      </c>
      <c r="E39" s="31">
        <v>5</v>
      </c>
      <c r="F39" s="33">
        <f t="shared" si="0"/>
        <v>460</v>
      </c>
      <c r="G39" s="33">
        <f t="shared" si="1"/>
        <v>542.79999999999995</v>
      </c>
      <c r="H39" s="34">
        <v>2300</v>
      </c>
      <c r="I39" s="33">
        <f t="shared" si="2"/>
        <v>2714</v>
      </c>
      <c r="J39" s="16"/>
      <c r="K39" s="16"/>
      <c r="L39" s="16"/>
      <c r="M39" s="16"/>
      <c r="N39" s="16"/>
      <c r="O39" s="16"/>
      <c r="P39" s="16"/>
      <c r="Q39" s="16"/>
      <c r="R39" s="16"/>
    </row>
    <row r="40" spans="1:18" s="17" customFormat="1" ht="11.1" customHeight="1" outlineLevel="3" x14ac:dyDescent="0.2">
      <c r="A40" s="14">
        <v>32</v>
      </c>
      <c r="B40" s="28" t="s">
        <v>69</v>
      </c>
      <c r="C40" s="40"/>
      <c r="D40" s="29" t="s">
        <v>38</v>
      </c>
      <c r="E40" s="31">
        <v>2</v>
      </c>
      <c r="F40" s="33">
        <f t="shared" si="0"/>
        <v>460</v>
      </c>
      <c r="G40" s="33">
        <f t="shared" si="1"/>
        <v>542.79999999999995</v>
      </c>
      <c r="H40" s="34">
        <v>920</v>
      </c>
      <c r="I40" s="33">
        <f t="shared" si="2"/>
        <v>1085.5999999999999</v>
      </c>
      <c r="J40" s="16"/>
      <c r="K40" s="16"/>
      <c r="L40" s="16"/>
      <c r="M40" s="16"/>
      <c r="N40" s="16"/>
      <c r="O40" s="16"/>
      <c r="P40" s="16"/>
      <c r="Q40" s="16"/>
      <c r="R40" s="16"/>
    </row>
    <row r="41" spans="1:18" s="17" customFormat="1" ht="11.1" customHeight="1" outlineLevel="3" x14ac:dyDescent="0.2">
      <c r="A41" s="14">
        <v>33</v>
      </c>
      <c r="B41" s="28" t="s">
        <v>70</v>
      </c>
      <c r="C41" s="40"/>
      <c r="D41" s="29" t="s">
        <v>38</v>
      </c>
      <c r="E41" s="31">
        <v>1</v>
      </c>
      <c r="F41" s="33">
        <f t="shared" si="0"/>
        <v>961.4</v>
      </c>
      <c r="G41" s="33">
        <f t="shared" si="1"/>
        <v>1134.452</v>
      </c>
      <c r="H41" s="34">
        <v>961.4</v>
      </c>
      <c r="I41" s="33">
        <f t="shared" si="2"/>
        <v>1134.452</v>
      </c>
      <c r="J41" s="16"/>
      <c r="K41" s="16"/>
      <c r="L41" s="16"/>
      <c r="M41" s="16"/>
      <c r="N41" s="16"/>
      <c r="O41" s="16"/>
      <c r="P41" s="16"/>
      <c r="Q41" s="16"/>
      <c r="R41" s="16"/>
    </row>
    <row r="42" spans="1:18" s="24" customFormat="1" ht="15" customHeight="1" outlineLevel="3" x14ac:dyDescent="0.2">
      <c r="A42" s="14">
        <v>34</v>
      </c>
      <c r="B42" s="28" t="s">
        <v>71</v>
      </c>
      <c r="C42" s="16"/>
      <c r="D42" s="29" t="s">
        <v>38</v>
      </c>
      <c r="E42" s="31">
        <v>3</v>
      </c>
      <c r="F42" s="33">
        <f t="shared" si="0"/>
        <v>1072.0333333333333</v>
      </c>
      <c r="G42" s="33">
        <f t="shared" si="1"/>
        <v>1264.9993333333332</v>
      </c>
      <c r="H42" s="34">
        <v>3216.1</v>
      </c>
      <c r="I42" s="33">
        <f t="shared" si="2"/>
        <v>3794.9979999999996</v>
      </c>
      <c r="J42" s="16"/>
      <c r="K42" s="16"/>
      <c r="L42" s="16"/>
      <c r="M42" s="16"/>
      <c r="N42" s="16"/>
      <c r="O42" s="16"/>
      <c r="P42" s="16"/>
      <c r="Q42" s="16"/>
      <c r="R42" s="16"/>
    </row>
    <row r="43" spans="1:18" s="24" customFormat="1" ht="15.75" customHeight="1" outlineLevel="3" x14ac:dyDescent="0.2">
      <c r="A43" s="14">
        <v>35</v>
      </c>
      <c r="B43" s="28" t="s">
        <v>72</v>
      </c>
      <c r="C43" s="16"/>
      <c r="D43" s="29" t="s">
        <v>38</v>
      </c>
      <c r="E43" s="31">
        <v>1</v>
      </c>
      <c r="F43" s="33">
        <f t="shared" si="0"/>
        <v>1072.03</v>
      </c>
      <c r="G43" s="33">
        <f t="shared" si="1"/>
        <v>1264.9953999999998</v>
      </c>
      <c r="H43" s="34">
        <v>1072.03</v>
      </c>
      <c r="I43" s="33">
        <f t="shared" si="2"/>
        <v>1264.9953999999998</v>
      </c>
      <c r="J43" s="16"/>
      <c r="K43" s="16"/>
      <c r="L43" s="16"/>
      <c r="M43" s="16"/>
      <c r="N43" s="16"/>
      <c r="O43" s="16"/>
      <c r="P43" s="16"/>
      <c r="Q43" s="16"/>
      <c r="R43" s="16"/>
    </row>
    <row r="44" spans="1:18" s="24" customFormat="1" ht="15.75" customHeight="1" outlineLevel="3" x14ac:dyDescent="0.2">
      <c r="A44" s="14">
        <v>36</v>
      </c>
      <c r="B44" s="28" t="s">
        <v>73</v>
      </c>
      <c r="C44" s="16"/>
      <c r="D44" s="29" t="s">
        <v>38</v>
      </c>
      <c r="E44" s="31">
        <v>3</v>
      </c>
      <c r="F44" s="33">
        <f t="shared" si="0"/>
        <v>1072.03</v>
      </c>
      <c r="G44" s="33">
        <f t="shared" si="1"/>
        <v>1264.9953999999998</v>
      </c>
      <c r="H44" s="34">
        <v>3216.09</v>
      </c>
      <c r="I44" s="33">
        <f t="shared" si="2"/>
        <v>3794.9861999999994</v>
      </c>
      <c r="J44" s="16"/>
      <c r="K44" s="16"/>
      <c r="L44" s="16"/>
      <c r="M44" s="16"/>
      <c r="N44" s="16"/>
      <c r="O44" s="16"/>
      <c r="P44" s="16"/>
      <c r="Q44" s="16"/>
      <c r="R44" s="16"/>
    </row>
    <row r="45" spans="1:18" s="24" customFormat="1" ht="15" customHeight="1" outlineLevel="3" x14ac:dyDescent="0.2">
      <c r="A45" s="14">
        <v>37</v>
      </c>
      <c r="B45" s="28" t="s">
        <v>74</v>
      </c>
      <c r="C45" s="16"/>
      <c r="D45" s="29" t="s">
        <v>38</v>
      </c>
      <c r="E45" s="31">
        <v>4</v>
      </c>
      <c r="F45" s="33">
        <f t="shared" si="0"/>
        <v>1072.03</v>
      </c>
      <c r="G45" s="33">
        <f t="shared" si="1"/>
        <v>1264.9953999999998</v>
      </c>
      <c r="H45" s="34">
        <v>4288.12</v>
      </c>
      <c r="I45" s="33">
        <f t="shared" si="2"/>
        <v>5059.9815999999992</v>
      </c>
      <c r="J45" s="16"/>
      <c r="K45" s="16"/>
      <c r="L45" s="16"/>
      <c r="M45" s="16"/>
      <c r="N45" s="16"/>
      <c r="O45" s="16"/>
      <c r="P45" s="16"/>
      <c r="Q45" s="16"/>
      <c r="R45" s="16"/>
    </row>
    <row r="46" spans="1:18" s="24" customFormat="1" ht="14.25" customHeight="1" outlineLevel="3" x14ac:dyDescent="0.2">
      <c r="A46" s="14">
        <v>38</v>
      </c>
      <c r="B46" s="28" t="s">
        <v>75</v>
      </c>
      <c r="C46" s="16"/>
      <c r="D46" s="29" t="s">
        <v>38</v>
      </c>
      <c r="E46" s="31">
        <v>2</v>
      </c>
      <c r="F46" s="33">
        <f t="shared" si="0"/>
        <v>1072.0350000000001</v>
      </c>
      <c r="G46" s="33">
        <f t="shared" si="1"/>
        <v>1265.0013000000001</v>
      </c>
      <c r="H46" s="34">
        <v>2144.0700000000002</v>
      </c>
      <c r="I46" s="33">
        <f t="shared" si="2"/>
        <v>2530.0026000000003</v>
      </c>
      <c r="J46" s="16"/>
      <c r="K46" s="16"/>
      <c r="L46" s="16"/>
      <c r="M46" s="16"/>
      <c r="N46" s="16"/>
      <c r="O46" s="16"/>
      <c r="P46" s="16"/>
      <c r="Q46" s="16"/>
      <c r="R46" s="16"/>
    </row>
    <row r="47" spans="1:18" s="24" customFormat="1" ht="13.5" customHeight="1" outlineLevel="3" x14ac:dyDescent="0.2">
      <c r="A47" s="14">
        <v>39</v>
      </c>
      <c r="B47" s="28" t="s">
        <v>76</v>
      </c>
      <c r="C47" s="16"/>
      <c r="D47" s="29" t="s">
        <v>38</v>
      </c>
      <c r="E47" s="31">
        <v>4</v>
      </c>
      <c r="F47" s="33">
        <f t="shared" si="0"/>
        <v>1072.0325</v>
      </c>
      <c r="G47" s="33">
        <f t="shared" si="1"/>
        <v>1264.9983500000001</v>
      </c>
      <c r="H47" s="34">
        <v>4288.13</v>
      </c>
      <c r="I47" s="33">
        <f t="shared" si="2"/>
        <v>5059.9934000000003</v>
      </c>
      <c r="J47" s="16"/>
      <c r="K47" s="16"/>
      <c r="L47" s="16"/>
      <c r="M47" s="16"/>
      <c r="N47" s="16"/>
      <c r="O47" s="16"/>
      <c r="P47" s="16"/>
      <c r="Q47" s="16"/>
      <c r="R47" s="16"/>
    </row>
    <row r="48" spans="1:18" s="24" customFormat="1" ht="12.75" customHeight="1" outlineLevel="3" x14ac:dyDescent="0.2">
      <c r="A48" s="14">
        <v>40</v>
      </c>
      <c r="B48" s="28" t="s">
        <v>77</v>
      </c>
      <c r="C48" s="16"/>
      <c r="D48" s="29" t="s">
        <v>38</v>
      </c>
      <c r="E48" s="31">
        <v>3</v>
      </c>
      <c r="F48" s="33">
        <f t="shared" si="0"/>
        <v>1072.0333333333333</v>
      </c>
      <c r="G48" s="33">
        <f t="shared" si="1"/>
        <v>1264.9993333333332</v>
      </c>
      <c r="H48" s="34">
        <v>3216.1</v>
      </c>
      <c r="I48" s="33">
        <f t="shared" si="2"/>
        <v>3794.9979999999996</v>
      </c>
      <c r="J48" s="16"/>
      <c r="K48" s="16"/>
      <c r="L48" s="16"/>
      <c r="M48" s="16"/>
      <c r="N48" s="16"/>
      <c r="O48" s="16"/>
      <c r="P48" s="16"/>
      <c r="Q48" s="16"/>
      <c r="R48" s="16"/>
    </row>
    <row r="49" spans="1:18" s="24" customFormat="1" ht="13.5" customHeight="1" outlineLevel="3" x14ac:dyDescent="0.2">
      <c r="A49" s="14">
        <v>41</v>
      </c>
      <c r="B49" s="28" t="s">
        <v>78</v>
      </c>
      <c r="C49" s="16"/>
      <c r="D49" s="29" t="s">
        <v>38</v>
      </c>
      <c r="E49" s="31">
        <v>1</v>
      </c>
      <c r="F49" s="33">
        <f t="shared" si="0"/>
        <v>1072.03</v>
      </c>
      <c r="G49" s="33">
        <f t="shared" si="1"/>
        <v>1264.9953999999998</v>
      </c>
      <c r="H49" s="34">
        <v>1072.03</v>
      </c>
      <c r="I49" s="33">
        <f t="shared" si="2"/>
        <v>1264.9953999999998</v>
      </c>
      <c r="J49" s="16"/>
      <c r="K49" s="16"/>
      <c r="L49" s="16"/>
      <c r="M49" s="16"/>
      <c r="N49" s="16"/>
      <c r="O49" s="16"/>
      <c r="P49" s="16"/>
      <c r="Q49" s="16"/>
      <c r="R49" s="16"/>
    </row>
    <row r="50" spans="1:18" s="24" customFormat="1" ht="21.95" customHeight="1" outlineLevel="3" x14ac:dyDescent="0.2">
      <c r="A50" s="14">
        <v>42</v>
      </c>
      <c r="B50" s="28" t="s">
        <v>80</v>
      </c>
      <c r="C50" s="16"/>
      <c r="D50" s="29" t="s">
        <v>38</v>
      </c>
      <c r="E50" s="31">
        <v>1</v>
      </c>
      <c r="F50" s="33">
        <f t="shared" si="0"/>
        <v>4775.42</v>
      </c>
      <c r="G50" s="33">
        <f t="shared" si="1"/>
        <v>5634.9956000000002</v>
      </c>
      <c r="H50" s="34">
        <v>4775.42</v>
      </c>
      <c r="I50" s="33">
        <f t="shared" si="2"/>
        <v>5634.9956000000002</v>
      </c>
      <c r="J50" s="16"/>
      <c r="K50" s="16"/>
      <c r="L50" s="16"/>
      <c r="M50" s="16"/>
      <c r="N50" s="16"/>
      <c r="O50" s="16"/>
      <c r="P50" s="16"/>
      <c r="Q50" s="16"/>
      <c r="R50" s="16"/>
    </row>
    <row r="51" spans="1:18" s="24" customFormat="1" ht="22.5" customHeight="1" outlineLevel="3" x14ac:dyDescent="0.2">
      <c r="A51" s="14">
        <v>43</v>
      </c>
      <c r="B51" s="28" t="s">
        <v>81</v>
      </c>
      <c r="C51" s="16"/>
      <c r="D51" s="29" t="s">
        <v>38</v>
      </c>
      <c r="E51" s="31">
        <v>2</v>
      </c>
      <c r="F51" s="33">
        <f t="shared" si="0"/>
        <v>4775.42</v>
      </c>
      <c r="G51" s="33">
        <f t="shared" si="1"/>
        <v>5634.9956000000002</v>
      </c>
      <c r="H51" s="34">
        <v>9550.84</v>
      </c>
      <c r="I51" s="33">
        <f t="shared" si="2"/>
        <v>11269.9912</v>
      </c>
      <c r="J51" s="16"/>
      <c r="K51" s="16"/>
      <c r="L51" s="16"/>
      <c r="M51" s="16"/>
      <c r="N51" s="16"/>
      <c r="O51" s="16"/>
      <c r="P51" s="16"/>
      <c r="Q51" s="16"/>
      <c r="R51" s="16"/>
    </row>
    <row r="52" spans="1:18" s="24" customFormat="1" ht="23.25" customHeight="1" outlineLevel="3" x14ac:dyDescent="0.2">
      <c r="A52" s="14">
        <v>44</v>
      </c>
      <c r="B52" s="28" t="s">
        <v>82</v>
      </c>
      <c r="C52" s="16"/>
      <c r="D52" s="29" t="s">
        <v>38</v>
      </c>
      <c r="E52" s="31">
        <v>1</v>
      </c>
      <c r="F52" s="33">
        <f t="shared" si="0"/>
        <v>4775.42</v>
      </c>
      <c r="G52" s="33">
        <f t="shared" si="1"/>
        <v>5634.9956000000002</v>
      </c>
      <c r="H52" s="34">
        <v>4775.42</v>
      </c>
      <c r="I52" s="33">
        <f t="shared" si="2"/>
        <v>5634.9956000000002</v>
      </c>
      <c r="J52" s="16"/>
      <c r="K52" s="16"/>
      <c r="L52" s="16"/>
      <c r="M52" s="16"/>
      <c r="N52" s="16"/>
      <c r="O52" s="16"/>
      <c r="P52" s="16"/>
      <c r="Q52" s="16"/>
      <c r="R52" s="16"/>
    </row>
    <row r="53" spans="1:18" s="24" customFormat="1" ht="21.95" customHeight="1" outlineLevel="3" x14ac:dyDescent="0.2">
      <c r="A53" s="14">
        <v>45</v>
      </c>
      <c r="B53" s="28" t="s">
        <v>79</v>
      </c>
      <c r="C53" s="16"/>
      <c r="D53" s="29" t="s">
        <v>38</v>
      </c>
      <c r="E53" s="31">
        <v>8</v>
      </c>
      <c r="F53" s="33">
        <f t="shared" si="0"/>
        <v>3118.6412500000001</v>
      </c>
      <c r="G53" s="33">
        <f t="shared" si="1"/>
        <v>3679.9966749999999</v>
      </c>
      <c r="H53" s="34">
        <v>24949.13</v>
      </c>
      <c r="I53" s="33">
        <f t="shared" si="2"/>
        <v>29439.973399999999</v>
      </c>
      <c r="J53" s="16"/>
      <c r="K53" s="16"/>
      <c r="L53" s="16"/>
      <c r="M53" s="16"/>
      <c r="N53" s="16"/>
      <c r="O53" s="16"/>
      <c r="P53" s="16"/>
      <c r="Q53" s="16"/>
      <c r="R53" s="16"/>
    </row>
    <row r="54" spans="1:18" s="24" customFormat="1" ht="24.75" customHeight="1" outlineLevel="3" x14ac:dyDescent="0.2">
      <c r="A54" s="14">
        <v>46</v>
      </c>
      <c r="B54" s="28" t="s">
        <v>83</v>
      </c>
      <c r="C54" s="16"/>
      <c r="D54" s="29" t="s">
        <v>38</v>
      </c>
      <c r="E54" s="31">
        <v>12</v>
      </c>
      <c r="F54" s="33">
        <f t="shared" si="0"/>
        <v>4775.4224999999997</v>
      </c>
      <c r="G54" s="33">
        <f t="shared" si="1"/>
        <v>5634.9985499999993</v>
      </c>
      <c r="H54" s="34">
        <v>57305.07</v>
      </c>
      <c r="I54" s="33">
        <f t="shared" si="2"/>
        <v>67619.982599999988</v>
      </c>
      <c r="J54" s="16"/>
      <c r="K54" s="16"/>
      <c r="L54" s="16"/>
      <c r="M54" s="16"/>
      <c r="N54" s="16"/>
      <c r="O54" s="16"/>
      <c r="P54" s="16"/>
      <c r="Q54" s="16"/>
      <c r="R54" s="16"/>
    </row>
    <row r="55" spans="1:18" s="24" customFormat="1" ht="27" customHeight="1" outlineLevel="3" x14ac:dyDescent="0.2">
      <c r="A55" s="14">
        <v>47</v>
      </c>
      <c r="B55" s="28" t="s">
        <v>84</v>
      </c>
      <c r="C55" s="16"/>
      <c r="D55" s="29" t="s">
        <v>38</v>
      </c>
      <c r="E55" s="31">
        <v>3</v>
      </c>
      <c r="F55" s="33">
        <f t="shared" si="0"/>
        <v>4775.42</v>
      </c>
      <c r="G55" s="33">
        <f t="shared" si="1"/>
        <v>5634.9956000000002</v>
      </c>
      <c r="H55" s="34">
        <v>14326.26</v>
      </c>
      <c r="I55" s="33">
        <f t="shared" si="2"/>
        <v>16904.986799999999</v>
      </c>
      <c r="J55" s="16"/>
      <c r="K55" s="16"/>
      <c r="L55" s="16"/>
      <c r="M55" s="16"/>
      <c r="N55" s="16"/>
      <c r="O55" s="16"/>
      <c r="P55" s="16"/>
      <c r="Q55" s="16"/>
      <c r="R55" s="16"/>
    </row>
    <row r="56" spans="1:18" s="24" customFormat="1" ht="24" customHeight="1" outlineLevel="3" x14ac:dyDescent="0.2">
      <c r="A56" s="14">
        <v>48</v>
      </c>
      <c r="B56" s="28" t="s">
        <v>85</v>
      </c>
      <c r="C56" s="16"/>
      <c r="D56" s="29" t="s">
        <v>38</v>
      </c>
      <c r="E56" s="31">
        <v>4</v>
      </c>
      <c r="F56" s="33">
        <f t="shared" si="0"/>
        <v>3118.6424999999999</v>
      </c>
      <c r="G56" s="33">
        <f t="shared" si="1"/>
        <v>3679.9981499999999</v>
      </c>
      <c r="H56" s="34">
        <v>12474.57</v>
      </c>
      <c r="I56" s="33">
        <f t="shared" si="2"/>
        <v>14719.9926</v>
      </c>
      <c r="J56" s="16"/>
      <c r="K56" s="16"/>
      <c r="L56" s="16"/>
      <c r="M56" s="16"/>
      <c r="N56" s="16"/>
      <c r="O56" s="16"/>
      <c r="P56" s="16"/>
      <c r="Q56" s="16"/>
      <c r="R56" s="16"/>
    </row>
    <row r="57" spans="1:18" s="21" customFormat="1" ht="17.25" customHeight="1" outlineLevel="3" x14ac:dyDescent="0.2">
      <c r="A57" s="18"/>
      <c r="B57" s="19" t="s">
        <v>20</v>
      </c>
      <c r="C57" s="30"/>
      <c r="D57" s="30"/>
      <c r="E57" s="20"/>
      <c r="F57" s="35"/>
      <c r="G57" s="35"/>
      <c r="H57" s="35">
        <f>SUM(H9:H56)</f>
        <v>294650.10000000009</v>
      </c>
      <c r="I57" s="35">
        <f t="shared" ref="I57" si="3">H57*1.18</f>
        <v>347687.11800000007</v>
      </c>
      <c r="J57" s="18"/>
      <c r="K57" s="18"/>
      <c r="L57" s="18"/>
      <c r="M57" s="18"/>
      <c r="N57" s="18"/>
      <c r="O57" s="18"/>
      <c r="P57" s="18"/>
      <c r="Q57" s="18"/>
      <c r="R57" s="18"/>
    </row>
    <row r="58" spans="1:18" s="17" customFormat="1" ht="25.5" customHeight="1" outlineLevel="1" x14ac:dyDescent="0.2">
      <c r="A58" s="16"/>
      <c r="B58" s="54" t="s">
        <v>21</v>
      </c>
      <c r="C58" s="54"/>
      <c r="D58" s="54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</row>
    <row r="59" spans="1:18" s="22" customFormat="1" ht="18.75" customHeight="1" outlineLevel="2" x14ac:dyDescent="0.2">
      <c r="A59" s="56" t="s">
        <v>22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</row>
    <row r="60" spans="1:18" s="17" customFormat="1" ht="13.5" customHeight="1" outlineLevel="3" x14ac:dyDescent="0.2">
      <c r="A60" s="14">
        <v>1</v>
      </c>
      <c r="B60" s="28" t="s">
        <v>91</v>
      </c>
      <c r="C60" s="40"/>
      <c r="D60" s="29" t="s">
        <v>38</v>
      </c>
      <c r="E60" s="31">
        <v>3</v>
      </c>
      <c r="F60" s="33">
        <f>H60/E60</f>
        <v>402.5</v>
      </c>
      <c r="G60" s="33">
        <f>F60*1.18</f>
        <v>474.95</v>
      </c>
      <c r="H60" s="34">
        <v>1207.5</v>
      </c>
      <c r="I60" s="33">
        <f>E60*G60</f>
        <v>1424.85</v>
      </c>
      <c r="J60" s="16"/>
      <c r="K60" s="16"/>
      <c r="L60" s="16"/>
      <c r="M60" s="16"/>
      <c r="N60" s="16"/>
      <c r="O60" s="16"/>
      <c r="P60" s="16"/>
      <c r="Q60" s="16"/>
      <c r="R60" s="16"/>
    </row>
    <row r="61" spans="1:18" s="17" customFormat="1" ht="12.75" customHeight="1" outlineLevel="3" x14ac:dyDescent="0.2">
      <c r="A61" s="14">
        <v>2</v>
      </c>
      <c r="B61" s="28" t="s">
        <v>37</v>
      </c>
      <c r="C61" s="40"/>
      <c r="D61" s="29" t="s">
        <v>38</v>
      </c>
      <c r="E61" s="31">
        <v>1</v>
      </c>
      <c r="F61" s="33">
        <f t="shared" ref="F61:F109" si="4">H61/E61</f>
        <v>402.5</v>
      </c>
      <c r="G61" s="33">
        <f t="shared" ref="G61:G109" si="5">F61*1.18</f>
        <v>474.95</v>
      </c>
      <c r="H61" s="34">
        <v>402.5</v>
      </c>
      <c r="I61" s="33">
        <f t="shared" ref="I61:I109" si="6">E61*G61</f>
        <v>474.95</v>
      </c>
      <c r="J61" s="16"/>
      <c r="K61" s="16"/>
      <c r="L61" s="16"/>
      <c r="M61" s="16"/>
      <c r="N61" s="16"/>
      <c r="O61" s="16"/>
      <c r="P61" s="16"/>
      <c r="Q61" s="16"/>
      <c r="R61" s="16"/>
    </row>
    <row r="62" spans="1:18" s="17" customFormat="1" ht="12.75" customHeight="1" outlineLevel="3" x14ac:dyDescent="0.2">
      <c r="A62" s="14">
        <v>3</v>
      </c>
      <c r="B62" s="28" t="s">
        <v>39</v>
      </c>
      <c r="C62" s="40"/>
      <c r="D62" s="29" t="s">
        <v>38</v>
      </c>
      <c r="E62" s="31">
        <v>3</v>
      </c>
      <c r="F62" s="33">
        <f t="shared" si="4"/>
        <v>402.5</v>
      </c>
      <c r="G62" s="33">
        <f t="shared" si="5"/>
        <v>474.95</v>
      </c>
      <c r="H62" s="34">
        <v>1207.5</v>
      </c>
      <c r="I62" s="33">
        <f t="shared" si="6"/>
        <v>1424.85</v>
      </c>
      <c r="J62" s="16"/>
      <c r="K62" s="16"/>
      <c r="L62" s="16"/>
      <c r="M62" s="16"/>
      <c r="N62" s="16"/>
      <c r="O62" s="16"/>
      <c r="P62" s="16"/>
      <c r="Q62" s="16"/>
      <c r="R62" s="16"/>
    </row>
    <row r="63" spans="1:18" s="17" customFormat="1" ht="14.25" customHeight="1" outlineLevel="3" x14ac:dyDescent="0.2">
      <c r="A63" s="14">
        <v>4</v>
      </c>
      <c r="B63" s="28" t="s">
        <v>40</v>
      </c>
      <c r="C63" s="40"/>
      <c r="D63" s="29" t="s">
        <v>38</v>
      </c>
      <c r="E63" s="31">
        <v>4</v>
      </c>
      <c r="F63" s="33">
        <f t="shared" si="4"/>
        <v>402.5</v>
      </c>
      <c r="G63" s="33">
        <f t="shared" si="5"/>
        <v>474.95</v>
      </c>
      <c r="H63" s="34">
        <v>1610</v>
      </c>
      <c r="I63" s="33">
        <f t="shared" si="6"/>
        <v>1899.8</v>
      </c>
      <c r="J63" s="16"/>
      <c r="K63" s="16"/>
      <c r="L63" s="16"/>
      <c r="M63" s="16"/>
      <c r="N63" s="16"/>
      <c r="O63" s="16"/>
      <c r="P63" s="16"/>
      <c r="Q63" s="16"/>
      <c r="R63" s="16"/>
    </row>
    <row r="64" spans="1:18" s="17" customFormat="1" ht="13.5" customHeight="1" outlineLevel="3" x14ac:dyDescent="0.2">
      <c r="A64" s="14">
        <v>5</v>
      </c>
      <c r="B64" s="28" t="s">
        <v>41</v>
      </c>
      <c r="C64" s="40"/>
      <c r="D64" s="29" t="s">
        <v>38</v>
      </c>
      <c r="E64" s="31">
        <v>3</v>
      </c>
      <c r="F64" s="33">
        <f t="shared" si="4"/>
        <v>402.5</v>
      </c>
      <c r="G64" s="33">
        <f t="shared" si="5"/>
        <v>474.95</v>
      </c>
      <c r="H64" s="34">
        <v>1207.5</v>
      </c>
      <c r="I64" s="33">
        <f t="shared" si="6"/>
        <v>1424.85</v>
      </c>
      <c r="J64" s="16"/>
      <c r="K64" s="16"/>
      <c r="L64" s="16"/>
      <c r="M64" s="16"/>
      <c r="N64" s="16"/>
      <c r="O64" s="16"/>
      <c r="P64" s="16"/>
      <c r="Q64" s="16"/>
      <c r="R64" s="16"/>
    </row>
    <row r="65" spans="1:18" s="17" customFormat="1" ht="21.95" customHeight="1" outlineLevel="3" x14ac:dyDescent="0.2">
      <c r="A65" s="14">
        <v>6</v>
      </c>
      <c r="B65" s="28" t="s">
        <v>44</v>
      </c>
      <c r="C65" s="40"/>
      <c r="D65" s="29" t="s">
        <v>38</v>
      </c>
      <c r="E65" s="31">
        <v>1</v>
      </c>
      <c r="F65" s="33">
        <f t="shared" si="4"/>
        <v>1909</v>
      </c>
      <c r="G65" s="33">
        <f t="shared" si="5"/>
        <v>2252.62</v>
      </c>
      <c r="H65" s="34">
        <v>1909</v>
      </c>
      <c r="I65" s="33">
        <f t="shared" si="6"/>
        <v>2252.62</v>
      </c>
      <c r="J65" s="16"/>
      <c r="K65" s="16"/>
      <c r="L65" s="16"/>
      <c r="M65" s="16"/>
      <c r="N65" s="16"/>
      <c r="O65" s="16"/>
      <c r="P65" s="16"/>
      <c r="Q65" s="16"/>
      <c r="R65" s="16"/>
    </row>
    <row r="66" spans="1:18" s="17" customFormat="1" ht="21.95" customHeight="1" outlineLevel="3" x14ac:dyDescent="0.2">
      <c r="A66" s="14">
        <v>7</v>
      </c>
      <c r="B66" s="28" t="s">
        <v>45</v>
      </c>
      <c r="C66" s="40"/>
      <c r="D66" s="29" t="s">
        <v>38</v>
      </c>
      <c r="E66" s="31">
        <v>4</v>
      </c>
      <c r="F66" s="33">
        <f t="shared" si="4"/>
        <v>1909</v>
      </c>
      <c r="G66" s="33">
        <f t="shared" si="5"/>
        <v>2252.62</v>
      </c>
      <c r="H66" s="34">
        <v>7636</v>
      </c>
      <c r="I66" s="33">
        <f t="shared" si="6"/>
        <v>9010.48</v>
      </c>
      <c r="J66" s="16"/>
      <c r="K66" s="16"/>
      <c r="L66" s="16"/>
      <c r="M66" s="16"/>
      <c r="N66" s="16"/>
      <c r="O66" s="16"/>
      <c r="P66" s="16"/>
      <c r="Q66" s="16"/>
      <c r="R66" s="16"/>
    </row>
    <row r="67" spans="1:18" s="17" customFormat="1" ht="21.95" customHeight="1" outlineLevel="3" x14ac:dyDescent="0.2">
      <c r="A67" s="14">
        <v>8</v>
      </c>
      <c r="B67" s="28" t="s">
        <v>46</v>
      </c>
      <c r="C67" s="40"/>
      <c r="D67" s="29" t="s">
        <v>38</v>
      </c>
      <c r="E67" s="31">
        <v>2</v>
      </c>
      <c r="F67" s="33">
        <f t="shared" si="4"/>
        <v>1909</v>
      </c>
      <c r="G67" s="33">
        <f t="shared" si="5"/>
        <v>2252.62</v>
      </c>
      <c r="H67" s="34">
        <v>3818</v>
      </c>
      <c r="I67" s="33">
        <f t="shared" si="6"/>
        <v>4505.24</v>
      </c>
      <c r="J67" s="16"/>
      <c r="K67" s="16"/>
      <c r="L67" s="16"/>
      <c r="M67" s="16"/>
      <c r="N67" s="16"/>
      <c r="O67" s="16"/>
      <c r="P67" s="16"/>
      <c r="Q67" s="16"/>
      <c r="R67" s="16"/>
    </row>
    <row r="68" spans="1:18" s="17" customFormat="1" ht="11.1" customHeight="1" outlineLevel="3" x14ac:dyDescent="0.2">
      <c r="A68" s="14">
        <v>9</v>
      </c>
      <c r="B68" s="28" t="s">
        <v>47</v>
      </c>
      <c r="C68" s="40"/>
      <c r="D68" s="29" t="s">
        <v>38</v>
      </c>
      <c r="E68" s="31">
        <v>1</v>
      </c>
      <c r="F68" s="33">
        <f t="shared" si="4"/>
        <v>1909</v>
      </c>
      <c r="G68" s="33">
        <f t="shared" si="5"/>
        <v>2252.62</v>
      </c>
      <c r="H68" s="34">
        <v>1909</v>
      </c>
      <c r="I68" s="33">
        <f t="shared" si="6"/>
        <v>2252.62</v>
      </c>
      <c r="J68" s="16"/>
      <c r="K68" s="16"/>
      <c r="L68" s="16"/>
      <c r="M68" s="16"/>
      <c r="N68" s="16"/>
      <c r="O68" s="16"/>
      <c r="P68" s="16"/>
      <c r="Q68" s="16"/>
      <c r="R68" s="16"/>
    </row>
    <row r="69" spans="1:18" s="17" customFormat="1" ht="11.1" customHeight="1" outlineLevel="3" x14ac:dyDescent="0.2">
      <c r="A69" s="14">
        <v>10</v>
      </c>
      <c r="B69" s="28" t="s">
        <v>92</v>
      </c>
      <c r="C69" s="40"/>
      <c r="D69" s="29" t="s">
        <v>38</v>
      </c>
      <c r="E69" s="31">
        <v>5</v>
      </c>
      <c r="F69" s="33">
        <f t="shared" si="4"/>
        <v>402.5</v>
      </c>
      <c r="G69" s="33">
        <f t="shared" si="5"/>
        <v>474.95</v>
      </c>
      <c r="H69" s="34">
        <v>2012.5</v>
      </c>
      <c r="I69" s="33">
        <f t="shared" si="6"/>
        <v>2374.75</v>
      </c>
      <c r="J69" s="16"/>
      <c r="K69" s="16"/>
      <c r="L69" s="16"/>
      <c r="M69" s="16"/>
      <c r="N69" s="16"/>
      <c r="O69" s="16"/>
      <c r="P69" s="16"/>
      <c r="Q69" s="16"/>
      <c r="R69" s="16"/>
    </row>
    <row r="70" spans="1:18" s="17" customFormat="1" ht="11.1" customHeight="1" outlineLevel="3" x14ac:dyDescent="0.2">
      <c r="A70" s="14">
        <v>11</v>
      </c>
      <c r="B70" s="28" t="s">
        <v>93</v>
      </c>
      <c r="C70" s="40"/>
      <c r="D70" s="29" t="s">
        <v>38</v>
      </c>
      <c r="E70" s="31">
        <v>1</v>
      </c>
      <c r="F70" s="33">
        <f t="shared" si="4"/>
        <v>1071.8</v>
      </c>
      <c r="G70" s="33">
        <f t="shared" si="5"/>
        <v>1264.7239999999999</v>
      </c>
      <c r="H70" s="34">
        <v>1071.8</v>
      </c>
      <c r="I70" s="33">
        <f t="shared" si="6"/>
        <v>1264.7239999999999</v>
      </c>
      <c r="J70" s="16"/>
      <c r="K70" s="16"/>
      <c r="L70" s="16"/>
      <c r="M70" s="16"/>
      <c r="N70" s="16"/>
      <c r="O70" s="16"/>
      <c r="P70" s="16"/>
      <c r="Q70" s="16"/>
      <c r="R70" s="16"/>
    </row>
    <row r="71" spans="1:18" s="17" customFormat="1" ht="11.1" customHeight="1" outlineLevel="3" x14ac:dyDescent="0.2">
      <c r="A71" s="14">
        <v>12</v>
      </c>
      <c r="B71" s="28" t="s">
        <v>94</v>
      </c>
      <c r="C71" s="40"/>
      <c r="D71" s="29" t="s">
        <v>38</v>
      </c>
      <c r="E71" s="31">
        <v>1</v>
      </c>
      <c r="F71" s="33">
        <f t="shared" si="4"/>
        <v>1071.8</v>
      </c>
      <c r="G71" s="33">
        <f t="shared" si="5"/>
        <v>1264.7239999999999</v>
      </c>
      <c r="H71" s="34">
        <v>1071.8</v>
      </c>
      <c r="I71" s="33">
        <f t="shared" si="6"/>
        <v>1264.7239999999999</v>
      </c>
      <c r="J71" s="16"/>
      <c r="K71" s="16"/>
      <c r="L71" s="16"/>
      <c r="M71" s="16"/>
      <c r="N71" s="16"/>
      <c r="O71" s="16"/>
      <c r="P71" s="16"/>
      <c r="Q71" s="16"/>
      <c r="R71" s="16"/>
    </row>
    <row r="72" spans="1:18" s="17" customFormat="1" ht="11.1" customHeight="1" outlineLevel="3" x14ac:dyDescent="0.2">
      <c r="A72" s="14">
        <v>13</v>
      </c>
      <c r="B72" s="28" t="s">
        <v>49</v>
      </c>
      <c r="C72" s="40"/>
      <c r="D72" s="29" t="s">
        <v>38</v>
      </c>
      <c r="E72" s="31">
        <v>4</v>
      </c>
      <c r="F72" s="33">
        <f t="shared" si="4"/>
        <v>1071.7974999999999</v>
      </c>
      <c r="G72" s="33">
        <f t="shared" si="5"/>
        <v>1264.7210499999999</v>
      </c>
      <c r="H72" s="34">
        <v>4287.1899999999996</v>
      </c>
      <c r="I72" s="33">
        <f t="shared" si="6"/>
        <v>5058.8841999999995</v>
      </c>
      <c r="J72" s="16"/>
      <c r="K72" s="16"/>
      <c r="L72" s="16"/>
      <c r="M72" s="16"/>
      <c r="N72" s="16"/>
      <c r="O72" s="16"/>
      <c r="P72" s="16"/>
      <c r="Q72" s="16"/>
      <c r="R72" s="16"/>
    </row>
    <row r="73" spans="1:18" s="17" customFormat="1" ht="11.1" customHeight="1" outlineLevel="3" x14ac:dyDescent="0.2">
      <c r="A73" s="14">
        <v>14</v>
      </c>
      <c r="B73" s="28" t="s">
        <v>51</v>
      </c>
      <c r="C73" s="40"/>
      <c r="D73" s="29" t="s">
        <v>38</v>
      </c>
      <c r="E73" s="31">
        <v>10</v>
      </c>
      <c r="F73" s="33">
        <f t="shared" si="4"/>
        <v>1071.798</v>
      </c>
      <c r="G73" s="33">
        <f t="shared" si="5"/>
        <v>1264.72164</v>
      </c>
      <c r="H73" s="34">
        <v>10717.98</v>
      </c>
      <c r="I73" s="33">
        <f t="shared" si="6"/>
        <v>12647.216399999999</v>
      </c>
      <c r="J73" s="16"/>
      <c r="K73" s="16"/>
      <c r="L73" s="16"/>
      <c r="M73" s="16"/>
      <c r="N73" s="16"/>
      <c r="O73" s="16"/>
      <c r="P73" s="16"/>
      <c r="Q73" s="16"/>
      <c r="R73" s="16"/>
    </row>
    <row r="74" spans="1:18" s="17" customFormat="1" ht="11.1" customHeight="1" outlineLevel="3" x14ac:dyDescent="0.2">
      <c r="A74" s="14">
        <v>15</v>
      </c>
      <c r="B74" s="28" t="s">
        <v>52</v>
      </c>
      <c r="C74" s="40"/>
      <c r="D74" s="29" t="s">
        <v>38</v>
      </c>
      <c r="E74" s="31">
        <v>27</v>
      </c>
      <c r="F74" s="33">
        <f t="shared" si="4"/>
        <v>1071.7966666666666</v>
      </c>
      <c r="G74" s="33">
        <f t="shared" si="5"/>
        <v>1264.7200666666665</v>
      </c>
      <c r="H74" s="34">
        <v>28938.51</v>
      </c>
      <c r="I74" s="33">
        <f t="shared" si="6"/>
        <v>34147.441799999993</v>
      </c>
      <c r="J74" s="16"/>
      <c r="K74" s="16"/>
      <c r="L74" s="16"/>
      <c r="M74" s="16"/>
      <c r="N74" s="16"/>
      <c r="O74" s="16"/>
      <c r="P74" s="16"/>
      <c r="Q74" s="16"/>
      <c r="R74" s="16"/>
    </row>
    <row r="75" spans="1:18" s="17" customFormat="1" ht="11.1" customHeight="1" outlineLevel="3" x14ac:dyDescent="0.2">
      <c r="A75" s="14">
        <v>16</v>
      </c>
      <c r="B75" s="28" t="s">
        <v>53</v>
      </c>
      <c r="C75" s="40"/>
      <c r="D75" s="29" t="s">
        <v>38</v>
      </c>
      <c r="E75" s="31">
        <v>28</v>
      </c>
      <c r="F75" s="33">
        <f t="shared" si="4"/>
        <v>1071.7967857142858</v>
      </c>
      <c r="G75" s="33">
        <f t="shared" si="5"/>
        <v>1264.7202071428571</v>
      </c>
      <c r="H75" s="34">
        <v>30010.31</v>
      </c>
      <c r="I75" s="33">
        <f t="shared" si="6"/>
        <v>35412.165800000002</v>
      </c>
      <c r="J75" s="16"/>
      <c r="K75" s="16"/>
      <c r="L75" s="16"/>
      <c r="M75" s="16"/>
      <c r="N75" s="16"/>
      <c r="O75" s="16"/>
      <c r="P75" s="16"/>
      <c r="Q75" s="16"/>
      <c r="R75" s="16"/>
    </row>
    <row r="76" spans="1:18" s="17" customFormat="1" ht="11.1" customHeight="1" outlineLevel="3" x14ac:dyDescent="0.2">
      <c r="A76" s="14">
        <v>17</v>
      </c>
      <c r="B76" s="28" t="s">
        <v>54</v>
      </c>
      <c r="C76" s="40"/>
      <c r="D76" s="29" t="s">
        <v>38</v>
      </c>
      <c r="E76" s="31">
        <v>20</v>
      </c>
      <c r="F76" s="33">
        <f t="shared" si="4"/>
        <v>1071.7964999999999</v>
      </c>
      <c r="G76" s="33">
        <f t="shared" si="5"/>
        <v>1264.7198699999999</v>
      </c>
      <c r="H76" s="34">
        <v>21435.93</v>
      </c>
      <c r="I76" s="33">
        <f t="shared" si="6"/>
        <v>25294.397399999998</v>
      </c>
      <c r="J76" s="16"/>
      <c r="K76" s="16"/>
      <c r="L76" s="16"/>
      <c r="M76" s="16"/>
      <c r="N76" s="16"/>
      <c r="O76" s="16"/>
      <c r="P76" s="16"/>
      <c r="Q76" s="16"/>
      <c r="R76" s="16"/>
    </row>
    <row r="77" spans="1:18" s="17" customFormat="1" ht="11.1" customHeight="1" outlineLevel="3" x14ac:dyDescent="0.2">
      <c r="A77" s="14">
        <v>18</v>
      </c>
      <c r="B77" s="28" t="s">
        <v>55</v>
      </c>
      <c r="C77" s="40"/>
      <c r="D77" s="29" t="s">
        <v>38</v>
      </c>
      <c r="E77" s="31">
        <v>5</v>
      </c>
      <c r="F77" s="33">
        <f t="shared" si="4"/>
        <v>1071.798</v>
      </c>
      <c r="G77" s="33">
        <f t="shared" si="5"/>
        <v>1264.72164</v>
      </c>
      <c r="H77" s="34">
        <v>5358.99</v>
      </c>
      <c r="I77" s="33">
        <f t="shared" si="6"/>
        <v>6323.6081999999997</v>
      </c>
      <c r="J77" s="16"/>
      <c r="K77" s="16"/>
      <c r="L77" s="16"/>
      <c r="M77" s="16"/>
      <c r="N77" s="16"/>
      <c r="O77" s="16"/>
      <c r="P77" s="16"/>
      <c r="Q77" s="16"/>
      <c r="R77" s="16"/>
    </row>
    <row r="78" spans="1:18" s="17" customFormat="1" ht="11.1" customHeight="1" outlineLevel="3" x14ac:dyDescent="0.2">
      <c r="A78" s="14">
        <v>19</v>
      </c>
      <c r="B78" s="28" t="s">
        <v>50</v>
      </c>
      <c r="C78" s="40"/>
      <c r="D78" s="29" t="s">
        <v>38</v>
      </c>
      <c r="E78" s="31">
        <v>5</v>
      </c>
      <c r="F78" s="33">
        <f t="shared" si="4"/>
        <v>1071.798</v>
      </c>
      <c r="G78" s="33">
        <f t="shared" si="5"/>
        <v>1264.72164</v>
      </c>
      <c r="H78" s="34">
        <v>5358.99</v>
      </c>
      <c r="I78" s="33">
        <f t="shared" si="6"/>
        <v>6323.6081999999997</v>
      </c>
      <c r="J78" s="16"/>
      <c r="K78" s="16"/>
      <c r="L78" s="16"/>
      <c r="M78" s="16"/>
      <c r="N78" s="16"/>
      <c r="O78" s="16"/>
      <c r="P78" s="16"/>
      <c r="Q78" s="16"/>
      <c r="R78" s="16"/>
    </row>
    <row r="79" spans="1:18" s="17" customFormat="1" ht="11.1" customHeight="1" outlineLevel="3" x14ac:dyDescent="0.2">
      <c r="A79" s="14">
        <v>20</v>
      </c>
      <c r="B79" s="28" t="s">
        <v>95</v>
      </c>
      <c r="C79" s="40"/>
      <c r="D79" s="29" t="s">
        <v>38</v>
      </c>
      <c r="E79" s="31">
        <v>1</v>
      </c>
      <c r="F79" s="33">
        <f t="shared" si="4"/>
        <v>1380</v>
      </c>
      <c r="G79" s="33">
        <f t="shared" si="5"/>
        <v>1628.3999999999999</v>
      </c>
      <c r="H79" s="34">
        <v>1380</v>
      </c>
      <c r="I79" s="33">
        <f t="shared" si="6"/>
        <v>1628.3999999999999</v>
      </c>
      <c r="J79" s="16"/>
      <c r="K79" s="16"/>
      <c r="L79" s="16"/>
      <c r="M79" s="16"/>
      <c r="N79" s="16"/>
      <c r="O79" s="16"/>
      <c r="P79" s="16"/>
      <c r="Q79" s="16"/>
      <c r="R79" s="16"/>
    </row>
    <row r="80" spans="1:18" s="17" customFormat="1" ht="14.25" customHeight="1" outlineLevel="3" x14ac:dyDescent="0.2">
      <c r="A80" s="14">
        <v>21</v>
      </c>
      <c r="B80" s="28" t="s">
        <v>90</v>
      </c>
      <c r="C80" s="40"/>
      <c r="D80" s="29" t="s">
        <v>38</v>
      </c>
      <c r="E80" s="31">
        <v>1</v>
      </c>
      <c r="F80" s="33">
        <f t="shared" si="4"/>
        <v>637.63</v>
      </c>
      <c r="G80" s="33">
        <f t="shared" si="5"/>
        <v>752.40339999999992</v>
      </c>
      <c r="H80" s="34">
        <v>637.63</v>
      </c>
      <c r="I80" s="33">
        <f t="shared" si="6"/>
        <v>752.40339999999992</v>
      </c>
      <c r="J80" s="16"/>
      <c r="K80" s="16"/>
      <c r="L80" s="16"/>
      <c r="M80" s="16"/>
      <c r="N80" s="16"/>
      <c r="O80" s="16"/>
      <c r="P80" s="16"/>
      <c r="Q80" s="16"/>
      <c r="R80" s="16"/>
    </row>
    <row r="81" spans="1:18" s="17" customFormat="1" ht="11.1" customHeight="1" outlineLevel="3" x14ac:dyDescent="0.2">
      <c r="A81" s="14">
        <v>22</v>
      </c>
      <c r="B81" s="28" t="s">
        <v>60</v>
      </c>
      <c r="C81" s="40"/>
      <c r="D81" s="29" t="s">
        <v>38</v>
      </c>
      <c r="E81" s="31">
        <v>1</v>
      </c>
      <c r="F81" s="33">
        <f t="shared" si="4"/>
        <v>638.25</v>
      </c>
      <c r="G81" s="33">
        <f t="shared" si="5"/>
        <v>753.13499999999999</v>
      </c>
      <c r="H81" s="34">
        <v>638.25</v>
      </c>
      <c r="I81" s="33">
        <f t="shared" si="6"/>
        <v>753.13499999999999</v>
      </c>
      <c r="J81" s="16"/>
      <c r="K81" s="16"/>
      <c r="L81" s="16"/>
      <c r="M81" s="16"/>
      <c r="N81" s="16"/>
      <c r="O81" s="16"/>
      <c r="P81" s="16"/>
      <c r="Q81" s="16"/>
      <c r="R81" s="16"/>
    </row>
    <row r="82" spans="1:18" s="17" customFormat="1" ht="12.75" customHeight="1" outlineLevel="3" x14ac:dyDescent="0.2">
      <c r="A82" s="14">
        <v>23</v>
      </c>
      <c r="B82" s="28" t="s">
        <v>62</v>
      </c>
      <c r="C82" s="40"/>
      <c r="D82" s="29" t="s">
        <v>38</v>
      </c>
      <c r="E82" s="31">
        <v>3</v>
      </c>
      <c r="F82" s="33">
        <f t="shared" si="4"/>
        <v>638.25333333333333</v>
      </c>
      <c r="G82" s="33">
        <f t="shared" si="5"/>
        <v>753.13893333333328</v>
      </c>
      <c r="H82" s="34">
        <v>1914.76</v>
      </c>
      <c r="I82" s="33">
        <f t="shared" si="6"/>
        <v>2259.4168</v>
      </c>
      <c r="J82" s="16"/>
      <c r="K82" s="16"/>
      <c r="L82" s="16"/>
      <c r="M82" s="16"/>
      <c r="N82" s="16"/>
      <c r="O82" s="16"/>
      <c r="P82" s="16"/>
      <c r="Q82" s="16"/>
      <c r="R82" s="16"/>
    </row>
    <row r="83" spans="1:18" s="17" customFormat="1" ht="15" customHeight="1" outlineLevel="3" x14ac:dyDescent="0.2">
      <c r="A83" s="14">
        <v>24</v>
      </c>
      <c r="B83" s="28" t="s">
        <v>63</v>
      </c>
      <c r="C83" s="40"/>
      <c r="D83" s="29" t="s">
        <v>38</v>
      </c>
      <c r="E83" s="31">
        <v>7</v>
      </c>
      <c r="F83" s="33">
        <f t="shared" si="4"/>
        <v>638.25142857142862</v>
      </c>
      <c r="G83" s="33">
        <f t="shared" si="5"/>
        <v>753.1366857142857</v>
      </c>
      <c r="H83" s="34">
        <v>4467.76</v>
      </c>
      <c r="I83" s="33">
        <f t="shared" si="6"/>
        <v>5271.9567999999999</v>
      </c>
      <c r="J83" s="16"/>
      <c r="K83" s="16"/>
      <c r="L83" s="16"/>
      <c r="M83" s="16"/>
      <c r="N83" s="16"/>
      <c r="O83" s="16"/>
      <c r="P83" s="16"/>
      <c r="Q83" s="16"/>
      <c r="R83" s="16"/>
    </row>
    <row r="84" spans="1:18" s="17" customFormat="1" ht="13.5" customHeight="1" outlineLevel="3" x14ac:dyDescent="0.2">
      <c r="A84" s="14">
        <v>25</v>
      </c>
      <c r="B84" s="28" t="s">
        <v>64</v>
      </c>
      <c r="C84" s="40"/>
      <c r="D84" s="29" t="s">
        <v>38</v>
      </c>
      <c r="E84" s="31">
        <v>4</v>
      </c>
      <c r="F84" s="33">
        <f t="shared" si="4"/>
        <v>638.25</v>
      </c>
      <c r="G84" s="33">
        <f t="shared" si="5"/>
        <v>753.13499999999999</v>
      </c>
      <c r="H84" s="34">
        <v>2553</v>
      </c>
      <c r="I84" s="33">
        <f t="shared" si="6"/>
        <v>3012.54</v>
      </c>
      <c r="J84" s="16"/>
      <c r="K84" s="16"/>
      <c r="L84" s="16"/>
      <c r="M84" s="16"/>
      <c r="N84" s="16"/>
      <c r="O84" s="16"/>
      <c r="P84" s="16"/>
      <c r="Q84" s="16"/>
      <c r="R84" s="16"/>
    </row>
    <row r="85" spans="1:18" s="17" customFormat="1" ht="12" customHeight="1" outlineLevel="3" x14ac:dyDescent="0.2">
      <c r="A85" s="14">
        <v>26</v>
      </c>
      <c r="B85" s="28" t="s">
        <v>65</v>
      </c>
      <c r="C85" s="40"/>
      <c r="D85" s="29" t="s">
        <v>38</v>
      </c>
      <c r="E85" s="31">
        <v>8</v>
      </c>
      <c r="F85" s="33">
        <f t="shared" si="4"/>
        <v>638.25250000000005</v>
      </c>
      <c r="G85" s="33">
        <f t="shared" si="5"/>
        <v>753.13795000000005</v>
      </c>
      <c r="H85" s="34">
        <v>5106.0200000000004</v>
      </c>
      <c r="I85" s="33">
        <f t="shared" si="6"/>
        <v>6025.1036000000004</v>
      </c>
      <c r="J85" s="16"/>
      <c r="K85" s="16"/>
      <c r="L85" s="16"/>
      <c r="M85" s="16"/>
      <c r="N85" s="16"/>
      <c r="O85" s="16"/>
      <c r="P85" s="16"/>
      <c r="Q85" s="16"/>
      <c r="R85" s="16"/>
    </row>
    <row r="86" spans="1:18" s="17" customFormat="1" ht="12" customHeight="1" outlineLevel="3" x14ac:dyDescent="0.2">
      <c r="A86" s="14">
        <v>27</v>
      </c>
      <c r="B86" s="28" t="s">
        <v>66</v>
      </c>
      <c r="C86" s="40"/>
      <c r="D86" s="29" t="s">
        <v>38</v>
      </c>
      <c r="E86" s="31">
        <v>2</v>
      </c>
      <c r="F86" s="33">
        <f t="shared" si="4"/>
        <v>638.25</v>
      </c>
      <c r="G86" s="33">
        <f t="shared" si="5"/>
        <v>753.13499999999999</v>
      </c>
      <c r="H86" s="34">
        <v>1276.5</v>
      </c>
      <c r="I86" s="33">
        <f t="shared" si="6"/>
        <v>1506.27</v>
      </c>
      <c r="J86" s="16"/>
      <c r="K86" s="16"/>
      <c r="L86" s="16"/>
      <c r="M86" s="16"/>
      <c r="N86" s="16"/>
      <c r="O86" s="16"/>
      <c r="P86" s="16"/>
      <c r="Q86" s="16"/>
      <c r="R86" s="16"/>
    </row>
    <row r="87" spans="1:18" s="17" customFormat="1" ht="11.1" customHeight="1" outlineLevel="3" x14ac:dyDescent="0.2">
      <c r="A87" s="14">
        <v>28</v>
      </c>
      <c r="B87" s="28" t="s">
        <v>61</v>
      </c>
      <c r="C87" s="40"/>
      <c r="D87" s="29" t="s">
        <v>2</v>
      </c>
      <c r="E87" s="31">
        <v>9</v>
      </c>
      <c r="F87" s="33">
        <f t="shared" si="4"/>
        <v>638.25333333333333</v>
      </c>
      <c r="G87" s="33">
        <f t="shared" si="5"/>
        <v>753.13893333333328</v>
      </c>
      <c r="H87" s="34">
        <v>5744.28</v>
      </c>
      <c r="I87" s="33">
        <f t="shared" si="6"/>
        <v>6778.2503999999999</v>
      </c>
      <c r="J87" s="16"/>
      <c r="K87" s="16"/>
      <c r="L87" s="16"/>
      <c r="M87" s="16"/>
      <c r="N87" s="16"/>
      <c r="O87" s="16"/>
      <c r="P87" s="16"/>
      <c r="Q87" s="16"/>
      <c r="R87" s="16"/>
    </row>
    <row r="88" spans="1:18" s="17" customFormat="1" ht="11.1" customHeight="1" outlineLevel="3" x14ac:dyDescent="0.2">
      <c r="A88" s="14">
        <v>29</v>
      </c>
      <c r="B88" s="28" t="s">
        <v>57</v>
      </c>
      <c r="C88" s="40"/>
      <c r="D88" s="29" t="s">
        <v>38</v>
      </c>
      <c r="E88" s="31">
        <v>5</v>
      </c>
      <c r="F88" s="33">
        <f t="shared" si="4"/>
        <v>638.25400000000002</v>
      </c>
      <c r="G88" s="33">
        <f t="shared" si="5"/>
        <v>753.13972000000001</v>
      </c>
      <c r="H88" s="34">
        <v>3191.27</v>
      </c>
      <c r="I88" s="33">
        <f t="shared" si="6"/>
        <v>3765.6986000000002</v>
      </c>
      <c r="J88" s="16"/>
      <c r="K88" s="16"/>
      <c r="L88" s="16"/>
      <c r="M88" s="16"/>
      <c r="N88" s="16"/>
      <c r="O88" s="16"/>
      <c r="P88" s="16"/>
      <c r="Q88" s="16"/>
      <c r="R88" s="16"/>
    </row>
    <row r="89" spans="1:18" s="17" customFormat="1" ht="11.1" customHeight="1" outlineLevel="3" x14ac:dyDescent="0.2">
      <c r="A89" s="14">
        <v>30</v>
      </c>
      <c r="B89" s="28" t="s">
        <v>58</v>
      </c>
      <c r="C89" s="40"/>
      <c r="D89" s="29" t="s">
        <v>38</v>
      </c>
      <c r="E89" s="31">
        <v>3</v>
      </c>
      <c r="F89" s="33">
        <f t="shared" si="4"/>
        <v>638.25333333333333</v>
      </c>
      <c r="G89" s="33">
        <f t="shared" si="5"/>
        <v>753.13893333333328</v>
      </c>
      <c r="H89" s="34">
        <v>1914.76</v>
      </c>
      <c r="I89" s="33">
        <f t="shared" si="6"/>
        <v>2259.4168</v>
      </c>
      <c r="J89" s="16"/>
      <c r="K89" s="16"/>
      <c r="L89" s="16"/>
      <c r="M89" s="16"/>
      <c r="N89" s="16"/>
      <c r="O89" s="16"/>
      <c r="P89" s="16"/>
      <c r="Q89" s="16"/>
      <c r="R89" s="16"/>
    </row>
    <row r="90" spans="1:18" s="17" customFormat="1" ht="11.1" customHeight="1" outlineLevel="3" x14ac:dyDescent="0.2">
      <c r="A90" s="14">
        <v>31</v>
      </c>
      <c r="B90" s="28" t="s">
        <v>59</v>
      </c>
      <c r="C90" s="40"/>
      <c r="D90" s="29" t="s">
        <v>38</v>
      </c>
      <c r="E90" s="31">
        <v>1</v>
      </c>
      <c r="F90" s="33">
        <f t="shared" si="4"/>
        <v>638.25</v>
      </c>
      <c r="G90" s="33">
        <f t="shared" si="5"/>
        <v>753.13499999999999</v>
      </c>
      <c r="H90" s="34">
        <v>638.25</v>
      </c>
      <c r="I90" s="33">
        <f t="shared" si="6"/>
        <v>753.13499999999999</v>
      </c>
      <c r="J90" s="16"/>
      <c r="K90" s="16"/>
      <c r="L90" s="16"/>
      <c r="M90" s="16"/>
      <c r="N90" s="16"/>
      <c r="O90" s="16"/>
      <c r="P90" s="16"/>
      <c r="Q90" s="16"/>
      <c r="R90" s="16"/>
    </row>
    <row r="91" spans="1:18" s="17" customFormat="1" ht="11.1" customHeight="1" outlineLevel="3" x14ac:dyDescent="0.2">
      <c r="A91" s="14">
        <v>32</v>
      </c>
      <c r="B91" s="28" t="s">
        <v>96</v>
      </c>
      <c r="C91" s="40"/>
      <c r="D91" s="29" t="s">
        <v>2</v>
      </c>
      <c r="E91" s="31">
        <v>1</v>
      </c>
      <c r="F91" s="33">
        <f t="shared" si="4"/>
        <v>638.25</v>
      </c>
      <c r="G91" s="33">
        <f t="shared" si="5"/>
        <v>753.13499999999999</v>
      </c>
      <c r="H91" s="34">
        <v>638.25</v>
      </c>
      <c r="I91" s="33">
        <f t="shared" si="6"/>
        <v>753.13499999999999</v>
      </c>
      <c r="J91" s="16"/>
      <c r="K91" s="16"/>
      <c r="L91" s="16"/>
      <c r="M91" s="16"/>
      <c r="N91" s="16"/>
      <c r="O91" s="16"/>
      <c r="P91" s="16"/>
      <c r="Q91" s="16"/>
      <c r="R91" s="16"/>
    </row>
    <row r="92" spans="1:18" s="17" customFormat="1" ht="15.75" customHeight="1" outlineLevel="3" x14ac:dyDescent="0.2">
      <c r="A92" s="14">
        <v>33</v>
      </c>
      <c r="B92" s="28" t="s">
        <v>67</v>
      </c>
      <c r="C92" s="40"/>
      <c r="D92" s="29" t="s">
        <v>38</v>
      </c>
      <c r="E92" s="31">
        <v>6</v>
      </c>
      <c r="F92" s="33">
        <f t="shared" si="4"/>
        <v>460</v>
      </c>
      <c r="G92" s="33">
        <f t="shared" si="5"/>
        <v>542.79999999999995</v>
      </c>
      <c r="H92" s="34">
        <v>2760</v>
      </c>
      <c r="I92" s="33">
        <f t="shared" si="6"/>
        <v>3256.7999999999997</v>
      </c>
      <c r="J92" s="16"/>
      <c r="K92" s="16"/>
      <c r="L92" s="16"/>
      <c r="M92" s="16"/>
      <c r="N92" s="16"/>
      <c r="O92" s="16"/>
      <c r="P92" s="16"/>
      <c r="Q92" s="16"/>
      <c r="R92" s="16"/>
    </row>
    <row r="93" spans="1:18" s="17" customFormat="1" ht="14.25" customHeight="1" outlineLevel="3" x14ac:dyDescent="0.2">
      <c r="A93" s="14">
        <v>34</v>
      </c>
      <c r="B93" s="28" t="s">
        <v>97</v>
      </c>
      <c r="C93" s="40"/>
      <c r="D93" s="29" t="s">
        <v>38</v>
      </c>
      <c r="E93" s="31">
        <v>3</v>
      </c>
      <c r="F93" s="33">
        <f t="shared" si="4"/>
        <v>460</v>
      </c>
      <c r="G93" s="33">
        <f t="shared" si="5"/>
        <v>542.79999999999995</v>
      </c>
      <c r="H93" s="34">
        <v>1380</v>
      </c>
      <c r="I93" s="33">
        <f t="shared" si="6"/>
        <v>1628.3999999999999</v>
      </c>
      <c r="J93" s="16"/>
      <c r="K93" s="16"/>
      <c r="L93" s="16"/>
      <c r="M93" s="16"/>
      <c r="N93" s="16"/>
      <c r="O93" s="16"/>
      <c r="P93" s="16"/>
      <c r="Q93" s="16"/>
      <c r="R93" s="16"/>
    </row>
    <row r="94" spans="1:18" s="17" customFormat="1" ht="15" customHeight="1" outlineLevel="3" x14ac:dyDescent="0.2">
      <c r="A94" s="14">
        <v>35</v>
      </c>
      <c r="B94" s="28" t="s">
        <v>68</v>
      </c>
      <c r="C94" s="40"/>
      <c r="D94" s="29" t="s">
        <v>38</v>
      </c>
      <c r="E94" s="31">
        <v>7</v>
      </c>
      <c r="F94" s="33">
        <f t="shared" si="4"/>
        <v>460</v>
      </c>
      <c r="G94" s="33">
        <f t="shared" si="5"/>
        <v>542.79999999999995</v>
      </c>
      <c r="H94" s="34">
        <v>3220</v>
      </c>
      <c r="I94" s="33">
        <f t="shared" si="6"/>
        <v>3799.5999999999995</v>
      </c>
      <c r="J94" s="16"/>
      <c r="K94" s="16"/>
      <c r="L94" s="16"/>
      <c r="M94" s="16"/>
      <c r="N94" s="16"/>
      <c r="O94" s="16"/>
      <c r="P94" s="16"/>
      <c r="Q94" s="16"/>
      <c r="R94" s="16"/>
    </row>
    <row r="95" spans="1:18" s="17" customFormat="1" ht="16.5" customHeight="1" outlineLevel="3" x14ac:dyDescent="0.2">
      <c r="A95" s="14">
        <v>36</v>
      </c>
      <c r="B95" s="28" t="s">
        <v>86</v>
      </c>
      <c r="C95" s="40"/>
      <c r="D95" s="29" t="s">
        <v>38</v>
      </c>
      <c r="E95" s="31">
        <v>2</v>
      </c>
      <c r="F95" s="33">
        <f t="shared" si="4"/>
        <v>460</v>
      </c>
      <c r="G95" s="33">
        <f t="shared" si="5"/>
        <v>542.79999999999995</v>
      </c>
      <c r="H95" s="34">
        <v>920</v>
      </c>
      <c r="I95" s="33">
        <f t="shared" si="6"/>
        <v>1085.5999999999999</v>
      </c>
      <c r="J95" s="16"/>
      <c r="K95" s="16"/>
      <c r="L95" s="16"/>
      <c r="M95" s="16"/>
      <c r="N95" s="16"/>
      <c r="O95" s="16"/>
      <c r="P95" s="16"/>
      <c r="Q95" s="16"/>
      <c r="R95" s="16"/>
    </row>
    <row r="96" spans="1:18" s="17" customFormat="1" ht="16.5" customHeight="1" outlineLevel="3" x14ac:dyDescent="0.2">
      <c r="A96" s="14">
        <v>37</v>
      </c>
      <c r="B96" s="28" t="s">
        <v>87</v>
      </c>
      <c r="C96" s="40"/>
      <c r="D96" s="29" t="s">
        <v>38</v>
      </c>
      <c r="E96" s="31">
        <v>3</v>
      </c>
      <c r="F96" s="33">
        <f t="shared" si="4"/>
        <v>460</v>
      </c>
      <c r="G96" s="33">
        <f t="shared" si="5"/>
        <v>542.79999999999995</v>
      </c>
      <c r="H96" s="34">
        <v>1380</v>
      </c>
      <c r="I96" s="33">
        <f t="shared" si="6"/>
        <v>1628.3999999999999</v>
      </c>
      <c r="J96" s="16"/>
      <c r="K96" s="16"/>
      <c r="L96" s="16"/>
      <c r="M96" s="16"/>
      <c r="N96" s="16"/>
      <c r="O96" s="16"/>
      <c r="P96" s="16"/>
      <c r="Q96" s="16"/>
      <c r="R96" s="16"/>
    </row>
    <row r="97" spans="1:18" s="17" customFormat="1" ht="18" customHeight="1" outlineLevel="3" x14ac:dyDescent="0.2">
      <c r="A97" s="14">
        <v>38</v>
      </c>
      <c r="B97" s="28" t="s">
        <v>69</v>
      </c>
      <c r="C97" s="40"/>
      <c r="D97" s="29" t="s">
        <v>38</v>
      </c>
      <c r="E97" s="31">
        <v>4</v>
      </c>
      <c r="F97" s="33">
        <f t="shared" si="4"/>
        <v>460</v>
      </c>
      <c r="G97" s="33">
        <f t="shared" si="5"/>
        <v>542.79999999999995</v>
      </c>
      <c r="H97" s="34">
        <v>1840</v>
      </c>
      <c r="I97" s="33">
        <f t="shared" si="6"/>
        <v>2171.1999999999998</v>
      </c>
      <c r="J97" s="16"/>
      <c r="K97" s="16"/>
      <c r="L97" s="16"/>
      <c r="M97" s="16"/>
      <c r="N97" s="16"/>
      <c r="O97" s="16"/>
      <c r="P97" s="16"/>
      <c r="Q97" s="16"/>
      <c r="R97" s="16"/>
    </row>
    <row r="98" spans="1:18" s="17" customFormat="1" ht="13.5" customHeight="1" outlineLevel="3" x14ac:dyDescent="0.2">
      <c r="A98" s="14">
        <v>39</v>
      </c>
      <c r="B98" s="28" t="s">
        <v>98</v>
      </c>
      <c r="C98" s="40"/>
      <c r="D98" s="29" t="s">
        <v>2</v>
      </c>
      <c r="E98" s="31">
        <v>1</v>
      </c>
      <c r="F98" s="33">
        <f t="shared" si="4"/>
        <v>1169.49</v>
      </c>
      <c r="G98" s="33">
        <f t="shared" si="5"/>
        <v>1379.9982</v>
      </c>
      <c r="H98" s="34">
        <v>1169.49</v>
      </c>
      <c r="I98" s="33">
        <f t="shared" si="6"/>
        <v>1379.9982</v>
      </c>
      <c r="J98" s="16"/>
      <c r="K98" s="16"/>
      <c r="L98" s="16"/>
      <c r="M98" s="16"/>
      <c r="N98" s="16"/>
      <c r="O98" s="16"/>
      <c r="P98" s="16"/>
      <c r="Q98" s="16"/>
      <c r="R98" s="16"/>
    </row>
    <row r="99" spans="1:18" s="17" customFormat="1" ht="14.25" customHeight="1" outlineLevel="3" x14ac:dyDescent="0.2">
      <c r="A99" s="14">
        <v>40</v>
      </c>
      <c r="B99" s="28" t="s">
        <v>99</v>
      </c>
      <c r="C99" s="40"/>
      <c r="D99" s="29" t="s">
        <v>2</v>
      </c>
      <c r="E99" s="31">
        <v>1</v>
      </c>
      <c r="F99" s="33">
        <f t="shared" si="4"/>
        <v>1169.49</v>
      </c>
      <c r="G99" s="33">
        <f t="shared" si="5"/>
        <v>1379.9982</v>
      </c>
      <c r="H99" s="34">
        <v>1169.49</v>
      </c>
      <c r="I99" s="33">
        <f t="shared" si="6"/>
        <v>1379.9982</v>
      </c>
      <c r="J99" s="16"/>
      <c r="K99" s="16"/>
      <c r="L99" s="16"/>
      <c r="M99" s="16"/>
      <c r="N99" s="16"/>
      <c r="O99" s="16"/>
      <c r="P99" s="16"/>
      <c r="Q99" s="16"/>
      <c r="R99" s="16"/>
    </row>
    <row r="100" spans="1:18" s="17" customFormat="1" ht="12.75" customHeight="1" outlineLevel="3" x14ac:dyDescent="0.2">
      <c r="A100" s="14">
        <v>41</v>
      </c>
      <c r="B100" s="28" t="s">
        <v>100</v>
      </c>
      <c r="C100" s="40"/>
      <c r="D100" s="29" t="s">
        <v>38</v>
      </c>
      <c r="E100" s="31">
        <v>2</v>
      </c>
      <c r="F100" s="33">
        <f t="shared" si="4"/>
        <v>1208.47</v>
      </c>
      <c r="G100" s="33">
        <f t="shared" si="5"/>
        <v>1425.9946</v>
      </c>
      <c r="H100" s="34">
        <v>2416.94</v>
      </c>
      <c r="I100" s="33">
        <f t="shared" si="6"/>
        <v>2851.9892</v>
      </c>
      <c r="J100" s="16"/>
      <c r="K100" s="16"/>
      <c r="L100" s="16"/>
      <c r="M100" s="16"/>
      <c r="N100" s="16"/>
      <c r="O100" s="16"/>
      <c r="P100" s="16"/>
      <c r="Q100" s="16"/>
      <c r="R100" s="16"/>
    </row>
    <row r="101" spans="1:18" s="17" customFormat="1" ht="15" customHeight="1" outlineLevel="3" x14ac:dyDescent="0.2">
      <c r="A101" s="14">
        <v>42</v>
      </c>
      <c r="B101" s="28" t="s">
        <v>101</v>
      </c>
      <c r="C101" s="40"/>
      <c r="D101" s="29" t="s">
        <v>38</v>
      </c>
      <c r="E101" s="31">
        <v>2</v>
      </c>
      <c r="F101" s="33">
        <f t="shared" si="4"/>
        <v>1208.4749999999999</v>
      </c>
      <c r="G101" s="33">
        <f t="shared" si="5"/>
        <v>1426.0004999999999</v>
      </c>
      <c r="H101" s="34">
        <v>2416.9499999999998</v>
      </c>
      <c r="I101" s="33">
        <f t="shared" si="6"/>
        <v>2852.0009999999997</v>
      </c>
      <c r="J101" s="16"/>
      <c r="K101" s="16"/>
      <c r="L101" s="16"/>
      <c r="M101" s="16"/>
      <c r="N101" s="16"/>
      <c r="O101" s="16"/>
      <c r="P101" s="16"/>
      <c r="Q101" s="16"/>
      <c r="R101" s="16"/>
    </row>
    <row r="102" spans="1:18" s="17" customFormat="1" ht="12" customHeight="1" outlineLevel="3" x14ac:dyDescent="0.2">
      <c r="A102" s="14">
        <v>43</v>
      </c>
      <c r="B102" s="28" t="s">
        <v>88</v>
      </c>
      <c r="C102" s="40"/>
      <c r="D102" s="29" t="s">
        <v>38</v>
      </c>
      <c r="E102" s="31">
        <v>4</v>
      </c>
      <c r="F102" s="33">
        <f t="shared" si="4"/>
        <v>1208.4725000000001</v>
      </c>
      <c r="G102" s="33">
        <f t="shared" si="5"/>
        <v>1425.99755</v>
      </c>
      <c r="H102" s="34">
        <v>4833.8900000000003</v>
      </c>
      <c r="I102" s="33">
        <f t="shared" si="6"/>
        <v>5703.9902000000002</v>
      </c>
      <c r="J102" s="16"/>
      <c r="K102" s="16"/>
      <c r="L102" s="16"/>
      <c r="M102" s="16"/>
      <c r="N102" s="16"/>
      <c r="O102" s="16"/>
      <c r="P102" s="16"/>
      <c r="Q102" s="16"/>
      <c r="R102" s="16"/>
    </row>
    <row r="103" spans="1:18" s="17" customFormat="1" ht="15" customHeight="1" outlineLevel="3" x14ac:dyDescent="0.2">
      <c r="A103" s="14">
        <v>44</v>
      </c>
      <c r="B103" s="28" t="s">
        <v>102</v>
      </c>
      <c r="C103" s="40"/>
      <c r="D103" s="29" t="s">
        <v>38</v>
      </c>
      <c r="E103" s="31">
        <v>1</v>
      </c>
      <c r="F103" s="33">
        <f t="shared" si="4"/>
        <v>1208.47</v>
      </c>
      <c r="G103" s="33">
        <f t="shared" si="5"/>
        <v>1425.9946</v>
      </c>
      <c r="H103" s="34">
        <v>1208.47</v>
      </c>
      <c r="I103" s="33">
        <f t="shared" si="6"/>
        <v>1425.9946</v>
      </c>
      <c r="J103" s="16"/>
      <c r="K103" s="16"/>
      <c r="L103" s="16"/>
      <c r="M103" s="16"/>
      <c r="N103" s="16"/>
      <c r="O103" s="16"/>
      <c r="P103" s="16"/>
      <c r="Q103" s="16"/>
      <c r="R103" s="16"/>
    </row>
    <row r="104" spans="1:18" s="17" customFormat="1" ht="14.25" customHeight="1" outlineLevel="3" x14ac:dyDescent="0.2">
      <c r="A104" s="14">
        <v>45</v>
      </c>
      <c r="B104" s="28" t="s">
        <v>89</v>
      </c>
      <c r="C104" s="40"/>
      <c r="D104" s="29" t="s">
        <v>38</v>
      </c>
      <c r="E104" s="31">
        <v>2</v>
      </c>
      <c r="F104" s="33">
        <f t="shared" si="4"/>
        <v>1208.47</v>
      </c>
      <c r="G104" s="33">
        <f t="shared" si="5"/>
        <v>1425.9946</v>
      </c>
      <c r="H104" s="34">
        <v>2416.94</v>
      </c>
      <c r="I104" s="33">
        <f t="shared" si="6"/>
        <v>2851.9892</v>
      </c>
      <c r="J104" s="16"/>
      <c r="K104" s="16"/>
      <c r="L104" s="16"/>
      <c r="M104" s="16"/>
      <c r="N104" s="16"/>
      <c r="O104" s="16"/>
      <c r="P104" s="16"/>
      <c r="Q104" s="16"/>
      <c r="R104" s="16"/>
    </row>
    <row r="105" spans="1:18" s="17" customFormat="1" ht="26.25" customHeight="1" outlineLevel="3" x14ac:dyDescent="0.2">
      <c r="A105" s="14">
        <v>46</v>
      </c>
      <c r="B105" s="28" t="s">
        <v>82</v>
      </c>
      <c r="C105" s="40"/>
      <c r="D105" s="29" t="s">
        <v>38</v>
      </c>
      <c r="E105" s="31">
        <v>2</v>
      </c>
      <c r="F105" s="33">
        <f t="shared" si="4"/>
        <v>4775.42</v>
      </c>
      <c r="G105" s="33">
        <f t="shared" si="5"/>
        <v>5634.9956000000002</v>
      </c>
      <c r="H105" s="34">
        <v>9550.84</v>
      </c>
      <c r="I105" s="33">
        <f t="shared" si="6"/>
        <v>11269.9912</v>
      </c>
      <c r="J105" s="16"/>
      <c r="K105" s="16"/>
      <c r="L105" s="16"/>
      <c r="M105" s="16"/>
      <c r="N105" s="16"/>
      <c r="O105" s="16"/>
      <c r="P105" s="16"/>
      <c r="Q105" s="16"/>
      <c r="R105" s="16"/>
    </row>
    <row r="106" spans="1:18" s="17" customFormat="1" ht="21.95" customHeight="1" outlineLevel="3" x14ac:dyDescent="0.2">
      <c r="A106" s="14">
        <v>47</v>
      </c>
      <c r="B106" s="28" t="s">
        <v>79</v>
      </c>
      <c r="C106" s="40"/>
      <c r="D106" s="29" t="s">
        <v>38</v>
      </c>
      <c r="E106" s="31">
        <v>1</v>
      </c>
      <c r="F106" s="33">
        <f t="shared" si="4"/>
        <v>3118.64</v>
      </c>
      <c r="G106" s="33">
        <f t="shared" si="5"/>
        <v>3679.9951999999998</v>
      </c>
      <c r="H106" s="34">
        <v>3118.64</v>
      </c>
      <c r="I106" s="33">
        <f t="shared" si="6"/>
        <v>3679.9951999999998</v>
      </c>
      <c r="J106" s="16"/>
      <c r="K106" s="16"/>
      <c r="L106" s="16"/>
      <c r="M106" s="16"/>
      <c r="N106" s="16"/>
      <c r="O106" s="16"/>
      <c r="P106" s="16"/>
      <c r="Q106" s="16"/>
      <c r="R106" s="16"/>
    </row>
    <row r="107" spans="1:18" s="17" customFormat="1" ht="24" customHeight="1" outlineLevel="3" x14ac:dyDescent="0.2">
      <c r="A107" s="14">
        <v>48</v>
      </c>
      <c r="B107" s="28" t="s">
        <v>83</v>
      </c>
      <c r="C107" s="40"/>
      <c r="D107" s="29" t="s">
        <v>38</v>
      </c>
      <c r="E107" s="31">
        <v>1</v>
      </c>
      <c r="F107" s="33">
        <f t="shared" si="4"/>
        <v>4775.42</v>
      </c>
      <c r="G107" s="33">
        <f t="shared" si="5"/>
        <v>5634.9956000000002</v>
      </c>
      <c r="H107" s="34">
        <v>4775.42</v>
      </c>
      <c r="I107" s="33">
        <f t="shared" si="6"/>
        <v>5634.9956000000002</v>
      </c>
      <c r="J107" s="16"/>
      <c r="K107" s="16"/>
      <c r="L107" s="16"/>
      <c r="M107" s="16"/>
      <c r="N107" s="16"/>
      <c r="O107" s="16"/>
      <c r="P107" s="16"/>
      <c r="Q107" s="16"/>
      <c r="R107" s="16"/>
    </row>
    <row r="108" spans="1:18" s="17" customFormat="1" ht="22.5" customHeight="1" outlineLevel="3" x14ac:dyDescent="0.2">
      <c r="A108" s="14">
        <v>49</v>
      </c>
      <c r="B108" s="28" t="s">
        <v>84</v>
      </c>
      <c r="C108" s="40"/>
      <c r="D108" s="29" t="s">
        <v>38</v>
      </c>
      <c r="E108" s="31">
        <v>3</v>
      </c>
      <c r="F108" s="33">
        <f t="shared" si="4"/>
        <v>4775.42</v>
      </c>
      <c r="G108" s="33">
        <f t="shared" si="5"/>
        <v>5634.9956000000002</v>
      </c>
      <c r="H108" s="34">
        <v>14326.26</v>
      </c>
      <c r="I108" s="33">
        <f t="shared" si="6"/>
        <v>16904.986799999999</v>
      </c>
      <c r="J108" s="16"/>
      <c r="K108" s="16"/>
      <c r="L108" s="16"/>
      <c r="M108" s="16"/>
      <c r="N108" s="16"/>
      <c r="O108" s="16"/>
      <c r="P108" s="16"/>
      <c r="Q108" s="16"/>
      <c r="R108" s="16"/>
    </row>
    <row r="109" spans="1:18" s="17" customFormat="1" ht="13.5" customHeight="1" outlineLevel="3" x14ac:dyDescent="0.2">
      <c r="A109" s="14">
        <v>50</v>
      </c>
      <c r="B109" s="28" t="s">
        <v>103</v>
      </c>
      <c r="C109" s="40"/>
      <c r="D109" s="29" t="s">
        <v>38</v>
      </c>
      <c r="E109" s="31">
        <v>1</v>
      </c>
      <c r="F109" s="33">
        <f t="shared" si="4"/>
        <v>2631.98</v>
      </c>
      <c r="G109" s="33">
        <f t="shared" si="5"/>
        <v>3105.7363999999998</v>
      </c>
      <c r="H109" s="34">
        <v>2631.98</v>
      </c>
      <c r="I109" s="33">
        <f t="shared" si="6"/>
        <v>3105.7363999999998</v>
      </c>
      <c r="J109" s="16"/>
      <c r="K109" s="16"/>
      <c r="L109" s="16"/>
      <c r="M109" s="16"/>
      <c r="N109" s="16"/>
      <c r="O109" s="16"/>
      <c r="P109" s="16"/>
      <c r="Q109" s="16"/>
      <c r="R109" s="16"/>
    </row>
    <row r="110" spans="1:18" s="21" customFormat="1" ht="15.75" customHeight="1" outlineLevel="3" x14ac:dyDescent="0.2">
      <c r="A110" s="18"/>
      <c r="B110" s="23" t="s">
        <v>23</v>
      </c>
      <c r="C110" s="30"/>
      <c r="D110" s="30"/>
      <c r="E110" s="20"/>
      <c r="F110" s="35"/>
      <c r="G110" s="35"/>
      <c r="H110" s="35">
        <f>SUM(H60:H109)</f>
        <v>222807.04000000007</v>
      </c>
      <c r="I110" s="35">
        <f>SUM(I60:I109)</f>
        <v>262912.30720000004</v>
      </c>
      <c r="J110" s="18"/>
      <c r="K110" s="18"/>
      <c r="L110" s="18"/>
      <c r="M110" s="18"/>
      <c r="N110" s="18"/>
      <c r="O110" s="18"/>
      <c r="P110" s="18"/>
      <c r="Q110" s="18"/>
      <c r="R110" s="18"/>
    </row>
    <row r="111" spans="1:18" s="21" customFormat="1" ht="24.75" customHeight="1" outlineLevel="3" x14ac:dyDescent="0.2">
      <c r="A111" s="18"/>
      <c r="B111" s="54" t="s">
        <v>24</v>
      </c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</row>
    <row r="112" spans="1:18" s="22" customFormat="1" ht="22.5" customHeight="1" outlineLevel="3" x14ac:dyDescent="0.2">
      <c r="A112" s="56" t="s">
        <v>25</v>
      </c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</row>
    <row r="113" spans="1:18" s="17" customFormat="1" ht="21.95" customHeight="1" outlineLevel="3" x14ac:dyDescent="0.2">
      <c r="A113" s="14">
        <v>1</v>
      </c>
      <c r="B113" s="28" t="s">
        <v>44</v>
      </c>
      <c r="C113" s="40"/>
      <c r="D113" s="29" t="s">
        <v>38</v>
      </c>
      <c r="E113" s="31">
        <v>1</v>
      </c>
      <c r="F113" s="33">
        <f>H113/E113</f>
        <v>1909</v>
      </c>
      <c r="G113" s="33">
        <f>F113*1.18</f>
        <v>2252.62</v>
      </c>
      <c r="H113" s="34">
        <v>1909</v>
      </c>
      <c r="I113" s="33">
        <f>E113*G113</f>
        <v>2252.62</v>
      </c>
      <c r="J113" s="16"/>
      <c r="K113" s="16"/>
      <c r="L113" s="16"/>
      <c r="M113" s="16"/>
      <c r="N113" s="16"/>
      <c r="O113" s="16"/>
      <c r="P113" s="16"/>
      <c r="Q113" s="16"/>
      <c r="R113" s="16"/>
    </row>
    <row r="114" spans="1:18" s="17" customFormat="1" ht="21.95" customHeight="1" outlineLevel="3" x14ac:dyDescent="0.2">
      <c r="A114" s="14">
        <v>2</v>
      </c>
      <c r="B114" s="28" t="s">
        <v>45</v>
      </c>
      <c r="C114" s="40"/>
      <c r="D114" s="29" t="s">
        <v>38</v>
      </c>
      <c r="E114" s="31">
        <v>1</v>
      </c>
      <c r="F114" s="33">
        <f t="shared" ref="F114:F131" si="7">H114/E114</f>
        <v>1909</v>
      </c>
      <c r="G114" s="33">
        <f t="shared" ref="G114:G131" si="8">F114*1.18</f>
        <v>2252.62</v>
      </c>
      <c r="H114" s="34">
        <v>1909</v>
      </c>
      <c r="I114" s="33">
        <f t="shared" ref="I114:I131" si="9">E114*G114</f>
        <v>2252.62</v>
      </c>
      <c r="J114" s="16"/>
      <c r="K114" s="16"/>
      <c r="L114" s="16"/>
      <c r="M114" s="16"/>
      <c r="N114" s="16"/>
      <c r="O114" s="16"/>
      <c r="P114" s="16"/>
      <c r="Q114" s="16"/>
      <c r="R114" s="16"/>
    </row>
    <row r="115" spans="1:18" s="17" customFormat="1" ht="21.95" customHeight="1" outlineLevel="3" x14ac:dyDescent="0.2">
      <c r="A115" s="14">
        <v>3</v>
      </c>
      <c r="B115" s="28" t="s">
        <v>46</v>
      </c>
      <c r="C115" s="40"/>
      <c r="D115" s="29" t="s">
        <v>38</v>
      </c>
      <c r="E115" s="31">
        <v>2</v>
      </c>
      <c r="F115" s="33">
        <f t="shared" si="7"/>
        <v>1909</v>
      </c>
      <c r="G115" s="33">
        <f t="shared" si="8"/>
        <v>2252.62</v>
      </c>
      <c r="H115" s="34">
        <v>3818</v>
      </c>
      <c r="I115" s="33">
        <f t="shared" si="9"/>
        <v>4505.24</v>
      </c>
      <c r="J115" s="16"/>
      <c r="K115" s="16"/>
      <c r="L115" s="16"/>
      <c r="M115" s="16"/>
      <c r="N115" s="16"/>
      <c r="O115" s="16"/>
      <c r="P115" s="16"/>
      <c r="Q115" s="16"/>
      <c r="R115" s="16"/>
    </row>
    <row r="116" spans="1:18" s="17" customFormat="1" ht="21.95" customHeight="1" outlineLevel="3" x14ac:dyDescent="0.2">
      <c r="A116" s="14">
        <v>4</v>
      </c>
      <c r="B116" s="28" t="s">
        <v>47</v>
      </c>
      <c r="C116" s="40"/>
      <c r="D116" s="29" t="s">
        <v>38</v>
      </c>
      <c r="E116" s="31">
        <v>1</v>
      </c>
      <c r="F116" s="33">
        <f t="shared" si="7"/>
        <v>1909</v>
      </c>
      <c r="G116" s="33">
        <f t="shared" si="8"/>
        <v>2252.62</v>
      </c>
      <c r="H116" s="34">
        <v>1909</v>
      </c>
      <c r="I116" s="33">
        <f t="shared" si="9"/>
        <v>2252.62</v>
      </c>
      <c r="J116" s="16"/>
      <c r="K116" s="16"/>
      <c r="L116" s="16"/>
      <c r="M116" s="16"/>
      <c r="N116" s="16"/>
      <c r="O116" s="16"/>
      <c r="P116" s="16"/>
      <c r="Q116" s="16"/>
      <c r="R116" s="16"/>
    </row>
    <row r="117" spans="1:18" s="17" customFormat="1" ht="12.75" customHeight="1" outlineLevel="3" x14ac:dyDescent="0.2">
      <c r="A117" s="14">
        <v>5</v>
      </c>
      <c r="B117" s="28" t="s">
        <v>52</v>
      </c>
      <c r="C117" s="40"/>
      <c r="D117" s="29" t="s">
        <v>38</v>
      </c>
      <c r="E117" s="31">
        <v>6</v>
      </c>
      <c r="F117" s="33">
        <f t="shared" si="7"/>
        <v>1071.7966666666666</v>
      </c>
      <c r="G117" s="33">
        <f t="shared" si="8"/>
        <v>1264.7200666666665</v>
      </c>
      <c r="H117" s="34">
        <v>6430.78</v>
      </c>
      <c r="I117" s="33">
        <f t="shared" si="9"/>
        <v>7588.3203999999987</v>
      </c>
      <c r="J117" s="16"/>
      <c r="K117" s="16"/>
      <c r="L117" s="16"/>
      <c r="M117" s="16"/>
      <c r="N117" s="16"/>
      <c r="O117" s="16"/>
      <c r="P117" s="16"/>
      <c r="Q117" s="16"/>
      <c r="R117" s="16"/>
    </row>
    <row r="118" spans="1:18" s="17" customFormat="1" ht="12" customHeight="1" outlineLevel="3" x14ac:dyDescent="0.2">
      <c r="A118" s="14">
        <v>6</v>
      </c>
      <c r="B118" s="28" t="s">
        <v>53</v>
      </c>
      <c r="C118" s="40"/>
      <c r="D118" s="29" t="s">
        <v>38</v>
      </c>
      <c r="E118" s="31">
        <v>4</v>
      </c>
      <c r="F118" s="33">
        <f t="shared" si="7"/>
        <v>1071.7950000000001</v>
      </c>
      <c r="G118" s="33">
        <f t="shared" si="8"/>
        <v>1264.7181</v>
      </c>
      <c r="H118" s="34">
        <v>4287.18</v>
      </c>
      <c r="I118" s="33">
        <f t="shared" si="9"/>
        <v>5058.8724000000002</v>
      </c>
      <c r="J118" s="16"/>
      <c r="K118" s="16"/>
      <c r="L118" s="16"/>
      <c r="M118" s="16"/>
      <c r="N118" s="16"/>
      <c r="O118" s="16"/>
      <c r="P118" s="16"/>
      <c r="Q118" s="16"/>
      <c r="R118" s="16"/>
    </row>
    <row r="119" spans="1:18" s="17" customFormat="1" ht="10.5" customHeight="1" outlineLevel="3" x14ac:dyDescent="0.2">
      <c r="A119" s="14">
        <v>7</v>
      </c>
      <c r="B119" s="28" t="s">
        <v>54</v>
      </c>
      <c r="C119" s="40"/>
      <c r="D119" s="29" t="s">
        <v>38</v>
      </c>
      <c r="E119" s="31">
        <v>1</v>
      </c>
      <c r="F119" s="33">
        <f t="shared" si="7"/>
        <v>1071.8</v>
      </c>
      <c r="G119" s="33">
        <f t="shared" si="8"/>
        <v>1264.7239999999999</v>
      </c>
      <c r="H119" s="34">
        <v>1071.8</v>
      </c>
      <c r="I119" s="33">
        <f t="shared" si="9"/>
        <v>1264.7239999999999</v>
      </c>
      <c r="J119" s="16"/>
      <c r="K119" s="16"/>
      <c r="L119" s="16"/>
      <c r="M119" s="16"/>
      <c r="N119" s="16"/>
      <c r="O119" s="16"/>
      <c r="P119" s="16"/>
      <c r="Q119" s="16"/>
      <c r="R119" s="16"/>
    </row>
    <row r="120" spans="1:18" s="17" customFormat="1" ht="10.5" customHeight="1" outlineLevel="3" x14ac:dyDescent="0.2">
      <c r="A120" s="14">
        <v>8</v>
      </c>
      <c r="B120" s="28" t="s">
        <v>104</v>
      </c>
      <c r="C120" s="40"/>
      <c r="D120" s="29" t="s">
        <v>38</v>
      </c>
      <c r="E120" s="31">
        <v>1</v>
      </c>
      <c r="F120" s="33">
        <f t="shared" si="7"/>
        <v>1380</v>
      </c>
      <c r="G120" s="33">
        <f t="shared" si="8"/>
        <v>1628.3999999999999</v>
      </c>
      <c r="H120" s="34">
        <v>1380</v>
      </c>
      <c r="I120" s="33">
        <f t="shared" si="9"/>
        <v>1628.3999999999999</v>
      </c>
      <c r="J120" s="16"/>
      <c r="K120" s="16"/>
      <c r="L120" s="16"/>
      <c r="M120" s="16"/>
      <c r="N120" s="16"/>
      <c r="O120" s="16"/>
      <c r="P120" s="16"/>
      <c r="Q120" s="16"/>
      <c r="R120" s="16"/>
    </row>
    <row r="121" spans="1:18" s="17" customFormat="1" ht="12.75" customHeight="1" outlineLevel="3" x14ac:dyDescent="0.2">
      <c r="A121" s="14">
        <v>9</v>
      </c>
      <c r="B121" s="28" t="s">
        <v>60</v>
      </c>
      <c r="C121" s="40"/>
      <c r="D121" s="29" t="s">
        <v>38</v>
      </c>
      <c r="E121" s="31">
        <v>1</v>
      </c>
      <c r="F121" s="33">
        <f t="shared" si="7"/>
        <v>638.25</v>
      </c>
      <c r="G121" s="33">
        <f t="shared" si="8"/>
        <v>753.13499999999999</v>
      </c>
      <c r="H121" s="34">
        <v>638.25</v>
      </c>
      <c r="I121" s="33">
        <f t="shared" si="9"/>
        <v>753.13499999999999</v>
      </c>
      <c r="J121" s="16"/>
      <c r="K121" s="16"/>
      <c r="L121" s="16"/>
      <c r="M121" s="16"/>
      <c r="N121" s="16"/>
      <c r="O121" s="16"/>
      <c r="P121" s="16"/>
      <c r="Q121" s="16"/>
      <c r="R121" s="16"/>
    </row>
    <row r="122" spans="1:18" s="17" customFormat="1" ht="13.5" customHeight="1" outlineLevel="3" x14ac:dyDescent="0.2">
      <c r="A122" s="14">
        <v>10</v>
      </c>
      <c r="B122" s="28" t="s">
        <v>62</v>
      </c>
      <c r="C122" s="40"/>
      <c r="D122" s="29" t="s">
        <v>38</v>
      </c>
      <c r="E122" s="31">
        <v>7</v>
      </c>
      <c r="F122" s="33">
        <f t="shared" si="7"/>
        <v>638.25285714285724</v>
      </c>
      <c r="G122" s="33">
        <f t="shared" si="8"/>
        <v>753.13837142857153</v>
      </c>
      <c r="H122" s="34">
        <v>4467.7700000000004</v>
      </c>
      <c r="I122" s="33">
        <f t="shared" si="9"/>
        <v>5271.9686000000011</v>
      </c>
      <c r="J122" s="16"/>
      <c r="K122" s="16"/>
      <c r="L122" s="16"/>
      <c r="M122" s="16"/>
      <c r="N122" s="16"/>
      <c r="O122" s="16"/>
      <c r="P122" s="16"/>
      <c r="Q122" s="16"/>
      <c r="R122" s="16"/>
    </row>
    <row r="123" spans="1:18" s="17" customFormat="1" ht="12.75" customHeight="1" outlineLevel="3" x14ac:dyDescent="0.2">
      <c r="A123" s="14">
        <v>11</v>
      </c>
      <c r="B123" s="28" t="s">
        <v>63</v>
      </c>
      <c r="C123" s="40"/>
      <c r="D123" s="29" t="s">
        <v>38</v>
      </c>
      <c r="E123" s="31">
        <v>4</v>
      </c>
      <c r="F123" s="33">
        <f t="shared" si="7"/>
        <v>638.25250000000005</v>
      </c>
      <c r="G123" s="33">
        <f t="shared" si="8"/>
        <v>753.13795000000005</v>
      </c>
      <c r="H123" s="34">
        <v>2553.0100000000002</v>
      </c>
      <c r="I123" s="33">
        <f t="shared" si="9"/>
        <v>3012.5518000000002</v>
      </c>
      <c r="J123" s="16"/>
      <c r="K123" s="16"/>
      <c r="L123" s="16"/>
      <c r="M123" s="16"/>
      <c r="N123" s="16"/>
      <c r="O123" s="16"/>
      <c r="P123" s="16"/>
      <c r="Q123" s="16"/>
      <c r="R123" s="16"/>
    </row>
    <row r="124" spans="1:18" s="17" customFormat="1" ht="11.1" customHeight="1" outlineLevel="3" x14ac:dyDescent="0.2">
      <c r="A124" s="14">
        <v>12</v>
      </c>
      <c r="B124" s="28" t="s">
        <v>64</v>
      </c>
      <c r="C124" s="40"/>
      <c r="D124" s="29" t="s">
        <v>38</v>
      </c>
      <c r="E124" s="31">
        <v>5</v>
      </c>
      <c r="F124" s="33">
        <f t="shared" si="7"/>
        <v>638.25</v>
      </c>
      <c r="G124" s="33">
        <f t="shared" si="8"/>
        <v>753.13499999999999</v>
      </c>
      <c r="H124" s="34">
        <v>3191.25</v>
      </c>
      <c r="I124" s="33">
        <f t="shared" si="9"/>
        <v>3765.6750000000002</v>
      </c>
      <c r="J124" s="16"/>
      <c r="K124" s="16"/>
      <c r="L124" s="16"/>
      <c r="M124" s="16"/>
      <c r="N124" s="16"/>
      <c r="O124" s="16"/>
      <c r="P124" s="16"/>
      <c r="Q124" s="16"/>
      <c r="R124" s="16"/>
    </row>
    <row r="125" spans="1:18" s="24" customFormat="1" ht="11.1" customHeight="1" outlineLevel="3" x14ac:dyDescent="0.2">
      <c r="A125" s="14">
        <v>13</v>
      </c>
      <c r="B125" s="28" t="s">
        <v>65</v>
      </c>
      <c r="C125" s="16"/>
      <c r="D125" s="29" t="s">
        <v>38</v>
      </c>
      <c r="E125" s="31">
        <v>3</v>
      </c>
      <c r="F125" s="33">
        <f t="shared" si="7"/>
        <v>638.25</v>
      </c>
      <c r="G125" s="33">
        <f t="shared" si="8"/>
        <v>753.13499999999999</v>
      </c>
      <c r="H125" s="34">
        <v>1914.75</v>
      </c>
      <c r="I125" s="33">
        <f t="shared" si="9"/>
        <v>2259.4049999999997</v>
      </c>
      <c r="J125" s="16"/>
      <c r="K125" s="16"/>
      <c r="L125" s="16"/>
      <c r="M125" s="16"/>
      <c r="N125" s="16"/>
      <c r="O125" s="16"/>
      <c r="P125" s="16"/>
      <c r="Q125" s="16"/>
      <c r="R125" s="16"/>
    </row>
    <row r="126" spans="1:18" s="17" customFormat="1" ht="12.75" customHeight="1" outlineLevel="3" x14ac:dyDescent="0.2">
      <c r="A126" s="14">
        <v>14</v>
      </c>
      <c r="B126" s="28" t="s">
        <v>61</v>
      </c>
      <c r="C126" s="40"/>
      <c r="D126" s="29" t="s">
        <v>2</v>
      </c>
      <c r="E126" s="31">
        <v>3</v>
      </c>
      <c r="F126" s="33">
        <f t="shared" si="7"/>
        <v>638.25333333333333</v>
      </c>
      <c r="G126" s="33">
        <f t="shared" si="8"/>
        <v>753.13893333333328</v>
      </c>
      <c r="H126" s="34">
        <v>1914.76</v>
      </c>
      <c r="I126" s="33">
        <f t="shared" si="9"/>
        <v>2259.4168</v>
      </c>
      <c r="J126" s="16"/>
      <c r="K126" s="16"/>
      <c r="L126" s="16"/>
      <c r="M126" s="16"/>
      <c r="N126" s="16"/>
      <c r="O126" s="16"/>
      <c r="P126" s="16"/>
      <c r="Q126" s="16"/>
      <c r="R126" s="16"/>
    </row>
    <row r="127" spans="1:18" s="17" customFormat="1" ht="12.75" customHeight="1" outlineLevel="3" x14ac:dyDescent="0.2">
      <c r="A127" s="14">
        <v>15</v>
      </c>
      <c r="B127" s="28" t="s">
        <v>58</v>
      </c>
      <c r="C127" s="40"/>
      <c r="D127" s="29" t="s">
        <v>38</v>
      </c>
      <c r="E127" s="31">
        <v>2</v>
      </c>
      <c r="F127" s="33">
        <f t="shared" si="7"/>
        <v>638.255</v>
      </c>
      <c r="G127" s="33">
        <f t="shared" si="8"/>
        <v>753.14089999999999</v>
      </c>
      <c r="H127" s="34">
        <v>1276.51</v>
      </c>
      <c r="I127" s="33">
        <f t="shared" si="9"/>
        <v>1506.2818</v>
      </c>
      <c r="J127" s="16"/>
      <c r="K127" s="16"/>
      <c r="L127" s="16"/>
      <c r="M127" s="16"/>
      <c r="N127" s="16"/>
      <c r="O127" s="16"/>
      <c r="P127" s="16"/>
      <c r="Q127" s="16"/>
      <c r="R127" s="16"/>
    </row>
    <row r="128" spans="1:18" s="24" customFormat="1" ht="11.1" customHeight="1" outlineLevel="3" x14ac:dyDescent="0.2">
      <c r="A128" s="14">
        <v>16</v>
      </c>
      <c r="B128" s="28" t="s">
        <v>73</v>
      </c>
      <c r="C128" s="16"/>
      <c r="D128" s="29" t="s">
        <v>38</v>
      </c>
      <c r="E128" s="31">
        <v>1</v>
      </c>
      <c r="F128" s="33">
        <f t="shared" si="7"/>
        <v>1072.03</v>
      </c>
      <c r="G128" s="33">
        <f t="shared" si="8"/>
        <v>1264.9953999999998</v>
      </c>
      <c r="H128" s="34">
        <v>1072.03</v>
      </c>
      <c r="I128" s="33">
        <f t="shared" si="9"/>
        <v>1264.9953999999998</v>
      </c>
      <c r="J128" s="16"/>
      <c r="K128" s="16"/>
      <c r="L128" s="16"/>
      <c r="M128" s="16"/>
      <c r="N128" s="16"/>
      <c r="O128" s="16"/>
      <c r="P128" s="16"/>
      <c r="Q128" s="16"/>
      <c r="R128" s="16"/>
    </row>
    <row r="129" spans="1:18" s="24" customFormat="1" ht="25.5" customHeight="1" outlineLevel="3" x14ac:dyDescent="0.2">
      <c r="A129" s="14">
        <v>17</v>
      </c>
      <c r="B129" s="28" t="s">
        <v>79</v>
      </c>
      <c r="C129" s="16"/>
      <c r="D129" s="29" t="s">
        <v>38</v>
      </c>
      <c r="E129" s="31">
        <v>2</v>
      </c>
      <c r="F129" s="33">
        <f t="shared" si="7"/>
        <v>3118.64</v>
      </c>
      <c r="G129" s="33">
        <f t="shared" si="8"/>
        <v>3679.9951999999998</v>
      </c>
      <c r="H129" s="34">
        <v>6237.28</v>
      </c>
      <c r="I129" s="33">
        <f t="shared" si="9"/>
        <v>7359.9903999999997</v>
      </c>
      <c r="J129" s="16"/>
      <c r="K129" s="16"/>
      <c r="L129" s="16"/>
      <c r="M129" s="16"/>
      <c r="N129" s="16"/>
      <c r="O129" s="16"/>
      <c r="P129" s="16"/>
      <c r="Q129" s="16"/>
      <c r="R129" s="16"/>
    </row>
    <row r="130" spans="1:18" s="24" customFormat="1" ht="21" customHeight="1" outlineLevel="3" x14ac:dyDescent="0.2">
      <c r="A130" s="14">
        <v>18</v>
      </c>
      <c r="B130" s="28" t="s">
        <v>83</v>
      </c>
      <c r="C130" s="16"/>
      <c r="D130" s="29" t="s">
        <v>38</v>
      </c>
      <c r="E130" s="31">
        <v>1</v>
      </c>
      <c r="F130" s="33">
        <f t="shared" si="7"/>
        <v>4775.42</v>
      </c>
      <c r="G130" s="33">
        <f t="shared" si="8"/>
        <v>5634.9956000000002</v>
      </c>
      <c r="H130" s="34">
        <v>4775.42</v>
      </c>
      <c r="I130" s="33">
        <f t="shared" si="9"/>
        <v>5634.9956000000002</v>
      </c>
      <c r="J130" s="16"/>
      <c r="K130" s="16"/>
      <c r="L130" s="16"/>
      <c r="M130" s="16"/>
      <c r="N130" s="16"/>
      <c r="O130" s="16"/>
      <c r="P130" s="16"/>
      <c r="Q130" s="16"/>
      <c r="R130" s="16"/>
    </row>
    <row r="131" spans="1:18" s="24" customFormat="1" ht="22.5" customHeight="1" outlineLevel="3" x14ac:dyDescent="0.2">
      <c r="A131" s="14">
        <v>19</v>
      </c>
      <c r="B131" s="28" t="s">
        <v>84</v>
      </c>
      <c r="C131" s="16"/>
      <c r="D131" s="29" t="s">
        <v>38</v>
      </c>
      <c r="E131" s="31">
        <v>1</v>
      </c>
      <c r="F131" s="33">
        <f t="shared" si="7"/>
        <v>4775.42</v>
      </c>
      <c r="G131" s="33">
        <f t="shared" si="8"/>
        <v>5634.9956000000002</v>
      </c>
      <c r="H131" s="34">
        <v>4775.42</v>
      </c>
      <c r="I131" s="33">
        <f t="shared" si="9"/>
        <v>5634.9956000000002</v>
      </c>
      <c r="J131" s="16"/>
      <c r="K131" s="16"/>
      <c r="L131" s="16"/>
      <c r="M131" s="16"/>
      <c r="N131" s="16"/>
      <c r="O131" s="16"/>
      <c r="P131" s="16"/>
      <c r="Q131" s="16"/>
      <c r="R131" s="16"/>
    </row>
    <row r="132" spans="1:18" s="21" customFormat="1" ht="14.25" customHeight="1" outlineLevel="3" x14ac:dyDescent="0.2">
      <c r="A132" s="18"/>
      <c r="B132" s="54" t="s">
        <v>26</v>
      </c>
      <c r="C132" s="55"/>
      <c r="D132" s="30"/>
      <c r="E132" s="20"/>
      <c r="F132" s="35"/>
      <c r="G132" s="35"/>
      <c r="H132" s="35">
        <f>SUM(H113:H131)</f>
        <v>55531.21</v>
      </c>
      <c r="I132" s="35">
        <f>SUM(I113:I131)</f>
        <v>65526.827799999999</v>
      </c>
      <c r="J132" s="18"/>
      <c r="K132" s="18"/>
      <c r="L132" s="18"/>
      <c r="M132" s="18"/>
      <c r="N132" s="18"/>
      <c r="O132" s="18"/>
      <c r="P132" s="18"/>
      <c r="Q132" s="18"/>
      <c r="R132" s="18"/>
    </row>
    <row r="133" spans="1:18" s="21" customFormat="1" ht="24.75" customHeight="1" outlineLevel="3" x14ac:dyDescent="0.2">
      <c r="A133" s="18"/>
      <c r="B133" s="54" t="s">
        <v>27</v>
      </c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</row>
    <row r="134" spans="1:18" s="22" customFormat="1" ht="18.75" customHeight="1" outlineLevel="3" x14ac:dyDescent="0.2">
      <c r="A134" s="56" t="s">
        <v>28</v>
      </c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</row>
    <row r="135" spans="1:18" s="17" customFormat="1" ht="21.95" customHeight="1" outlineLevel="3" x14ac:dyDescent="0.2">
      <c r="A135" s="14">
        <v>1</v>
      </c>
      <c r="B135" s="28" t="s">
        <v>45</v>
      </c>
      <c r="C135" s="40"/>
      <c r="D135" s="29" t="s">
        <v>38</v>
      </c>
      <c r="E135" s="31">
        <v>1</v>
      </c>
      <c r="F135" s="33">
        <f>H135/E135</f>
        <v>1909</v>
      </c>
      <c r="G135" s="33">
        <f>F135*1.18</f>
        <v>2252.62</v>
      </c>
      <c r="H135" s="34">
        <v>1909</v>
      </c>
      <c r="I135" s="33">
        <f>E135*G135</f>
        <v>2252.62</v>
      </c>
      <c r="J135" s="16"/>
      <c r="K135" s="16"/>
      <c r="L135" s="16"/>
      <c r="M135" s="16"/>
      <c r="N135" s="16"/>
      <c r="O135" s="16"/>
      <c r="P135" s="16"/>
      <c r="Q135" s="16"/>
      <c r="R135" s="16"/>
    </row>
    <row r="136" spans="1:18" s="17" customFormat="1" ht="21.95" customHeight="1" outlineLevel="3" x14ac:dyDescent="0.2">
      <c r="A136" s="14">
        <v>2</v>
      </c>
      <c r="B136" s="28" t="s">
        <v>46</v>
      </c>
      <c r="C136" s="40"/>
      <c r="D136" s="29" t="s">
        <v>38</v>
      </c>
      <c r="E136" s="31">
        <v>3</v>
      </c>
      <c r="F136" s="33">
        <f t="shared" ref="F136:F158" si="10">H136/E136</f>
        <v>1909</v>
      </c>
      <c r="G136" s="33">
        <f t="shared" ref="G136:G158" si="11">F136*1.18</f>
        <v>2252.62</v>
      </c>
      <c r="H136" s="34">
        <v>5727</v>
      </c>
      <c r="I136" s="33">
        <f t="shared" ref="I136:I158" si="12">E136*G136</f>
        <v>6757.86</v>
      </c>
      <c r="J136" s="16"/>
      <c r="K136" s="16"/>
      <c r="L136" s="16"/>
      <c r="M136" s="16"/>
      <c r="N136" s="16"/>
      <c r="O136" s="16"/>
      <c r="P136" s="16"/>
      <c r="Q136" s="16"/>
      <c r="R136" s="16"/>
    </row>
    <row r="137" spans="1:18" s="17" customFormat="1" ht="13.5" customHeight="1" outlineLevel="3" x14ac:dyDescent="0.2">
      <c r="A137" s="14">
        <v>3</v>
      </c>
      <c r="B137" s="28" t="s">
        <v>51</v>
      </c>
      <c r="C137" s="40"/>
      <c r="D137" s="29" t="s">
        <v>38</v>
      </c>
      <c r="E137" s="31">
        <v>1</v>
      </c>
      <c r="F137" s="33">
        <f t="shared" si="10"/>
        <v>1071.8</v>
      </c>
      <c r="G137" s="33">
        <f t="shared" si="11"/>
        <v>1264.7239999999999</v>
      </c>
      <c r="H137" s="34">
        <v>1071.8</v>
      </c>
      <c r="I137" s="33">
        <f t="shared" si="12"/>
        <v>1264.7239999999999</v>
      </c>
      <c r="J137" s="16"/>
      <c r="K137" s="16"/>
      <c r="L137" s="16"/>
      <c r="M137" s="16"/>
      <c r="N137" s="16"/>
      <c r="O137" s="16"/>
      <c r="P137" s="16"/>
      <c r="Q137" s="16"/>
      <c r="R137" s="16"/>
    </row>
    <row r="138" spans="1:18" s="17" customFormat="1" ht="15" customHeight="1" outlineLevel="3" x14ac:dyDescent="0.2">
      <c r="A138" s="14">
        <v>4</v>
      </c>
      <c r="B138" s="28" t="s">
        <v>52</v>
      </c>
      <c r="C138" s="40"/>
      <c r="D138" s="29" t="s">
        <v>38</v>
      </c>
      <c r="E138" s="31">
        <v>8</v>
      </c>
      <c r="F138" s="33">
        <f t="shared" si="10"/>
        <v>1071.7974999999999</v>
      </c>
      <c r="G138" s="33">
        <f t="shared" si="11"/>
        <v>1264.7210499999999</v>
      </c>
      <c r="H138" s="34">
        <v>8574.3799999999992</v>
      </c>
      <c r="I138" s="33">
        <f t="shared" si="12"/>
        <v>10117.768399999999</v>
      </c>
      <c r="J138" s="16"/>
      <c r="K138" s="16"/>
      <c r="L138" s="16"/>
      <c r="M138" s="16"/>
      <c r="N138" s="16"/>
      <c r="O138" s="16"/>
      <c r="P138" s="16"/>
      <c r="Q138" s="16"/>
      <c r="R138" s="16"/>
    </row>
    <row r="139" spans="1:18" s="17" customFormat="1" ht="14.25" customHeight="1" outlineLevel="3" x14ac:dyDescent="0.2">
      <c r="A139" s="14">
        <v>5</v>
      </c>
      <c r="B139" s="28" t="s">
        <v>53</v>
      </c>
      <c r="C139" s="40"/>
      <c r="D139" s="29" t="s">
        <v>38</v>
      </c>
      <c r="E139" s="31">
        <v>8</v>
      </c>
      <c r="F139" s="33">
        <f t="shared" si="10"/>
        <v>1071.7974999999999</v>
      </c>
      <c r="G139" s="33">
        <f t="shared" si="11"/>
        <v>1264.7210499999999</v>
      </c>
      <c r="H139" s="34">
        <v>8574.3799999999992</v>
      </c>
      <c r="I139" s="33">
        <f t="shared" si="12"/>
        <v>10117.768399999999</v>
      </c>
      <c r="J139" s="16"/>
      <c r="K139" s="16"/>
      <c r="L139" s="16"/>
      <c r="M139" s="16"/>
      <c r="N139" s="16"/>
      <c r="O139" s="16"/>
      <c r="P139" s="16"/>
      <c r="Q139" s="16"/>
      <c r="R139" s="16"/>
    </row>
    <row r="140" spans="1:18" s="17" customFormat="1" ht="14.25" customHeight="1" outlineLevel="3" x14ac:dyDescent="0.2">
      <c r="A140" s="14">
        <v>6</v>
      </c>
      <c r="B140" s="28" t="s">
        <v>54</v>
      </c>
      <c r="C140" s="40"/>
      <c r="D140" s="29" t="s">
        <v>38</v>
      </c>
      <c r="E140" s="31">
        <v>6</v>
      </c>
      <c r="F140" s="33">
        <f t="shared" si="10"/>
        <v>1071.7966666666666</v>
      </c>
      <c r="G140" s="33">
        <f t="shared" si="11"/>
        <v>1264.7200666666665</v>
      </c>
      <c r="H140" s="34">
        <v>6430.78</v>
      </c>
      <c r="I140" s="33">
        <f t="shared" si="12"/>
        <v>7588.3203999999987</v>
      </c>
      <c r="J140" s="16"/>
      <c r="K140" s="16"/>
      <c r="L140" s="16"/>
      <c r="M140" s="16"/>
      <c r="N140" s="16"/>
      <c r="O140" s="16"/>
      <c r="P140" s="16"/>
      <c r="Q140" s="16"/>
      <c r="R140" s="16"/>
    </row>
    <row r="141" spans="1:18" s="17" customFormat="1" ht="13.5" customHeight="1" outlineLevel="3" x14ac:dyDescent="0.2">
      <c r="A141" s="14">
        <v>7</v>
      </c>
      <c r="B141" s="28" t="s">
        <v>55</v>
      </c>
      <c r="C141" s="40"/>
      <c r="D141" s="29" t="s">
        <v>38</v>
      </c>
      <c r="E141" s="31">
        <v>4</v>
      </c>
      <c r="F141" s="33">
        <f t="shared" si="10"/>
        <v>1071.7950000000001</v>
      </c>
      <c r="G141" s="33">
        <f t="shared" si="11"/>
        <v>1264.7181</v>
      </c>
      <c r="H141" s="34">
        <v>4287.18</v>
      </c>
      <c r="I141" s="33">
        <f t="shared" si="12"/>
        <v>5058.8724000000002</v>
      </c>
      <c r="J141" s="16"/>
      <c r="K141" s="16"/>
      <c r="L141" s="16"/>
      <c r="M141" s="16"/>
      <c r="N141" s="16"/>
      <c r="O141" s="16"/>
      <c r="P141" s="16"/>
      <c r="Q141" s="16"/>
      <c r="R141" s="16"/>
    </row>
    <row r="142" spans="1:18" s="17" customFormat="1" ht="12.75" customHeight="1" outlineLevel="3" x14ac:dyDescent="0.2">
      <c r="A142" s="14">
        <v>8</v>
      </c>
      <c r="B142" s="28" t="s">
        <v>60</v>
      </c>
      <c r="C142" s="40"/>
      <c r="D142" s="29" t="s">
        <v>38</v>
      </c>
      <c r="E142" s="31">
        <v>1</v>
      </c>
      <c r="F142" s="33">
        <f t="shared" si="10"/>
        <v>638.25</v>
      </c>
      <c r="G142" s="33">
        <f t="shared" si="11"/>
        <v>753.13499999999999</v>
      </c>
      <c r="H142" s="34">
        <v>638.25</v>
      </c>
      <c r="I142" s="33">
        <f t="shared" si="12"/>
        <v>753.13499999999999</v>
      </c>
      <c r="J142" s="16"/>
      <c r="K142" s="16"/>
      <c r="L142" s="16"/>
      <c r="M142" s="16"/>
      <c r="N142" s="16"/>
      <c r="O142" s="16"/>
      <c r="P142" s="16"/>
      <c r="Q142" s="16"/>
      <c r="R142" s="16"/>
    </row>
    <row r="143" spans="1:18" s="17" customFormat="1" ht="11.1" customHeight="1" outlineLevel="3" x14ac:dyDescent="0.2">
      <c r="A143" s="14">
        <v>9</v>
      </c>
      <c r="B143" s="28" t="s">
        <v>62</v>
      </c>
      <c r="C143" s="40"/>
      <c r="D143" s="29" t="s">
        <v>38</v>
      </c>
      <c r="E143" s="31">
        <v>2</v>
      </c>
      <c r="F143" s="33">
        <f t="shared" si="10"/>
        <v>638.25</v>
      </c>
      <c r="G143" s="33">
        <f t="shared" si="11"/>
        <v>753.13499999999999</v>
      </c>
      <c r="H143" s="34">
        <v>1276.5</v>
      </c>
      <c r="I143" s="33">
        <f t="shared" si="12"/>
        <v>1506.27</v>
      </c>
      <c r="J143" s="16"/>
      <c r="K143" s="16"/>
      <c r="L143" s="16"/>
      <c r="M143" s="16"/>
      <c r="N143" s="16"/>
      <c r="O143" s="16"/>
      <c r="P143" s="16"/>
      <c r="Q143" s="16"/>
      <c r="R143" s="16"/>
    </row>
    <row r="144" spans="1:18" s="17" customFormat="1" ht="11.1" customHeight="1" outlineLevel="3" x14ac:dyDescent="0.2">
      <c r="A144" s="14">
        <v>10</v>
      </c>
      <c r="B144" s="28" t="s">
        <v>63</v>
      </c>
      <c r="C144" s="40"/>
      <c r="D144" s="29" t="s">
        <v>38</v>
      </c>
      <c r="E144" s="31">
        <v>2</v>
      </c>
      <c r="F144" s="33">
        <f t="shared" si="10"/>
        <v>638.25</v>
      </c>
      <c r="G144" s="33">
        <f t="shared" si="11"/>
        <v>753.13499999999999</v>
      </c>
      <c r="H144" s="34">
        <v>1276.5</v>
      </c>
      <c r="I144" s="33">
        <f t="shared" si="12"/>
        <v>1506.27</v>
      </c>
      <c r="J144" s="16"/>
      <c r="K144" s="16"/>
      <c r="L144" s="16"/>
      <c r="M144" s="16"/>
      <c r="N144" s="16"/>
      <c r="O144" s="16"/>
      <c r="P144" s="16"/>
      <c r="Q144" s="16"/>
      <c r="R144" s="16"/>
    </row>
    <row r="145" spans="1:18" s="24" customFormat="1" ht="11.1" customHeight="1" outlineLevel="3" x14ac:dyDescent="0.2">
      <c r="A145" s="14">
        <v>11</v>
      </c>
      <c r="B145" s="28" t="s">
        <v>64</v>
      </c>
      <c r="C145" s="16"/>
      <c r="D145" s="29" t="s">
        <v>38</v>
      </c>
      <c r="E145" s="31">
        <v>1</v>
      </c>
      <c r="F145" s="33">
        <f t="shared" si="10"/>
        <v>638.25</v>
      </c>
      <c r="G145" s="33">
        <f t="shared" si="11"/>
        <v>753.13499999999999</v>
      </c>
      <c r="H145" s="34">
        <v>638.25</v>
      </c>
      <c r="I145" s="33">
        <f t="shared" si="12"/>
        <v>753.13499999999999</v>
      </c>
      <c r="J145" s="16"/>
      <c r="K145" s="16"/>
      <c r="L145" s="16"/>
      <c r="M145" s="16"/>
      <c r="N145" s="16"/>
      <c r="O145" s="16"/>
      <c r="P145" s="16"/>
      <c r="Q145" s="16"/>
      <c r="R145" s="16"/>
    </row>
    <row r="146" spans="1:18" s="24" customFormat="1" ht="11.1" customHeight="1" outlineLevel="3" x14ac:dyDescent="0.2">
      <c r="A146" s="14">
        <v>12</v>
      </c>
      <c r="B146" s="28" t="s">
        <v>66</v>
      </c>
      <c r="C146" s="16"/>
      <c r="D146" s="29" t="s">
        <v>38</v>
      </c>
      <c r="E146" s="31">
        <v>1</v>
      </c>
      <c r="F146" s="33">
        <f t="shared" si="10"/>
        <v>638.25</v>
      </c>
      <c r="G146" s="33">
        <f t="shared" si="11"/>
        <v>753.13499999999999</v>
      </c>
      <c r="H146" s="34">
        <v>638.25</v>
      </c>
      <c r="I146" s="33">
        <f t="shared" si="12"/>
        <v>753.13499999999999</v>
      </c>
      <c r="J146" s="16"/>
      <c r="K146" s="16"/>
      <c r="L146" s="16"/>
      <c r="M146" s="16"/>
      <c r="N146" s="16"/>
      <c r="O146" s="16"/>
      <c r="P146" s="16"/>
      <c r="Q146" s="16"/>
      <c r="R146" s="16"/>
    </row>
    <row r="147" spans="1:18" s="17" customFormat="1" ht="14.25" customHeight="1" outlineLevel="3" x14ac:dyDescent="0.2">
      <c r="A147" s="14">
        <v>13</v>
      </c>
      <c r="B147" s="28" t="s">
        <v>57</v>
      </c>
      <c r="C147" s="40"/>
      <c r="D147" s="29" t="s">
        <v>38</v>
      </c>
      <c r="E147" s="31">
        <v>1</v>
      </c>
      <c r="F147" s="33">
        <f t="shared" si="10"/>
        <v>638.25</v>
      </c>
      <c r="G147" s="33">
        <f t="shared" si="11"/>
        <v>753.13499999999999</v>
      </c>
      <c r="H147" s="34">
        <v>638.25</v>
      </c>
      <c r="I147" s="33">
        <f t="shared" si="12"/>
        <v>753.13499999999999</v>
      </c>
      <c r="J147" s="16"/>
      <c r="K147" s="16"/>
      <c r="L147" s="16"/>
      <c r="M147" s="16"/>
      <c r="N147" s="16"/>
      <c r="O147" s="16"/>
      <c r="P147" s="16"/>
      <c r="Q147" s="16"/>
      <c r="R147" s="16"/>
    </row>
    <row r="148" spans="1:18" s="17" customFormat="1" ht="14.25" customHeight="1" outlineLevel="3" x14ac:dyDescent="0.2">
      <c r="A148" s="14">
        <v>14</v>
      </c>
      <c r="B148" s="28" t="s">
        <v>58</v>
      </c>
      <c r="C148" s="40"/>
      <c r="D148" s="29" t="s">
        <v>38</v>
      </c>
      <c r="E148" s="31">
        <v>2</v>
      </c>
      <c r="F148" s="33">
        <f t="shared" si="10"/>
        <v>638.255</v>
      </c>
      <c r="G148" s="33">
        <f t="shared" si="11"/>
        <v>753.14089999999999</v>
      </c>
      <c r="H148" s="34">
        <v>1276.51</v>
      </c>
      <c r="I148" s="33">
        <f t="shared" si="12"/>
        <v>1506.2818</v>
      </c>
      <c r="J148" s="16"/>
      <c r="K148" s="16"/>
      <c r="L148" s="16"/>
      <c r="M148" s="16"/>
      <c r="N148" s="16"/>
      <c r="O148" s="16"/>
      <c r="P148" s="16"/>
      <c r="Q148" s="16"/>
      <c r="R148" s="16"/>
    </row>
    <row r="149" spans="1:18" s="17" customFormat="1" ht="14.25" customHeight="1" outlineLevel="3" x14ac:dyDescent="0.2">
      <c r="A149" s="14">
        <v>15</v>
      </c>
      <c r="B149" s="28" t="s">
        <v>59</v>
      </c>
      <c r="C149" s="40"/>
      <c r="D149" s="29" t="s">
        <v>38</v>
      </c>
      <c r="E149" s="31">
        <v>1</v>
      </c>
      <c r="F149" s="33">
        <f t="shared" si="10"/>
        <v>638.25</v>
      </c>
      <c r="G149" s="33">
        <f t="shared" si="11"/>
        <v>753.13499999999999</v>
      </c>
      <c r="H149" s="34">
        <v>638.25</v>
      </c>
      <c r="I149" s="33">
        <f t="shared" si="12"/>
        <v>753.13499999999999</v>
      </c>
      <c r="J149" s="16"/>
      <c r="K149" s="16"/>
      <c r="L149" s="16"/>
      <c r="M149" s="16"/>
      <c r="N149" s="16"/>
      <c r="O149" s="16"/>
      <c r="P149" s="16"/>
      <c r="Q149" s="16"/>
      <c r="R149" s="16"/>
    </row>
    <row r="150" spans="1:18" s="24" customFormat="1" ht="11.1" customHeight="1" outlineLevel="3" x14ac:dyDescent="0.2">
      <c r="A150" s="14">
        <v>16</v>
      </c>
      <c r="B150" s="28" t="s">
        <v>67</v>
      </c>
      <c r="C150" s="16"/>
      <c r="D150" s="29" t="s">
        <v>38</v>
      </c>
      <c r="E150" s="31">
        <v>4</v>
      </c>
      <c r="F150" s="33">
        <f t="shared" si="10"/>
        <v>460</v>
      </c>
      <c r="G150" s="33">
        <f t="shared" si="11"/>
        <v>542.79999999999995</v>
      </c>
      <c r="H150" s="34">
        <v>1840</v>
      </c>
      <c r="I150" s="33">
        <f t="shared" si="12"/>
        <v>2171.1999999999998</v>
      </c>
      <c r="J150" s="16"/>
      <c r="K150" s="16"/>
      <c r="L150" s="16"/>
      <c r="M150" s="16"/>
      <c r="N150" s="16"/>
      <c r="O150" s="16"/>
      <c r="P150" s="16"/>
      <c r="Q150" s="16"/>
      <c r="R150" s="16"/>
    </row>
    <row r="151" spans="1:18" s="24" customFormat="1" ht="13.5" customHeight="1" outlineLevel="3" x14ac:dyDescent="0.2">
      <c r="A151" s="14">
        <v>17</v>
      </c>
      <c r="B151" s="28" t="s">
        <v>68</v>
      </c>
      <c r="C151" s="16"/>
      <c r="D151" s="29" t="s">
        <v>38</v>
      </c>
      <c r="E151" s="31">
        <v>2</v>
      </c>
      <c r="F151" s="33">
        <f t="shared" si="10"/>
        <v>460</v>
      </c>
      <c r="G151" s="33">
        <f t="shared" si="11"/>
        <v>542.79999999999995</v>
      </c>
      <c r="H151" s="34">
        <v>920</v>
      </c>
      <c r="I151" s="33">
        <f t="shared" si="12"/>
        <v>1085.5999999999999</v>
      </c>
      <c r="J151" s="16"/>
      <c r="K151" s="16"/>
      <c r="L151" s="16"/>
      <c r="M151" s="16"/>
      <c r="N151" s="16"/>
      <c r="O151" s="16"/>
      <c r="P151" s="16"/>
      <c r="Q151" s="16"/>
      <c r="R151" s="16"/>
    </row>
    <row r="152" spans="1:18" s="24" customFormat="1" ht="14.25" customHeight="1" outlineLevel="3" x14ac:dyDescent="0.2">
      <c r="A152" s="14">
        <v>18</v>
      </c>
      <c r="B152" s="28" t="s">
        <v>87</v>
      </c>
      <c r="C152" s="16"/>
      <c r="D152" s="29" t="s">
        <v>38</v>
      </c>
      <c r="E152" s="31">
        <v>1</v>
      </c>
      <c r="F152" s="33">
        <f t="shared" si="10"/>
        <v>460</v>
      </c>
      <c r="G152" s="33">
        <f t="shared" si="11"/>
        <v>542.79999999999995</v>
      </c>
      <c r="H152" s="34">
        <v>460</v>
      </c>
      <c r="I152" s="33">
        <f t="shared" si="12"/>
        <v>542.79999999999995</v>
      </c>
      <c r="J152" s="16"/>
      <c r="K152" s="16"/>
      <c r="L152" s="16"/>
      <c r="M152" s="16"/>
      <c r="N152" s="16"/>
      <c r="O152" s="16"/>
      <c r="P152" s="16"/>
      <c r="Q152" s="16"/>
      <c r="R152" s="16"/>
    </row>
    <row r="153" spans="1:18" s="24" customFormat="1" ht="11.1" customHeight="1" outlineLevel="3" x14ac:dyDescent="0.2">
      <c r="A153" s="14">
        <v>19</v>
      </c>
      <c r="B153" s="28" t="s">
        <v>101</v>
      </c>
      <c r="C153" s="16"/>
      <c r="D153" s="29" t="s">
        <v>38</v>
      </c>
      <c r="E153" s="31">
        <v>3</v>
      </c>
      <c r="F153" s="33">
        <f t="shared" si="10"/>
        <v>1208.4733333333334</v>
      </c>
      <c r="G153" s="33">
        <f t="shared" si="11"/>
        <v>1425.9985333333334</v>
      </c>
      <c r="H153" s="34">
        <v>3625.42</v>
      </c>
      <c r="I153" s="33">
        <f t="shared" si="12"/>
        <v>4277.9956000000002</v>
      </c>
      <c r="J153" s="16"/>
      <c r="K153" s="16"/>
      <c r="L153" s="16"/>
      <c r="M153" s="16"/>
      <c r="N153" s="16"/>
      <c r="O153" s="16"/>
      <c r="P153" s="16"/>
      <c r="Q153" s="16"/>
      <c r="R153" s="16"/>
    </row>
    <row r="154" spans="1:18" s="24" customFormat="1" ht="11.1" customHeight="1" outlineLevel="3" x14ac:dyDescent="0.2">
      <c r="A154" s="14">
        <v>20</v>
      </c>
      <c r="B154" s="28" t="s">
        <v>105</v>
      </c>
      <c r="C154" s="16"/>
      <c r="D154" s="29" t="s">
        <v>38</v>
      </c>
      <c r="E154" s="31">
        <v>3</v>
      </c>
      <c r="F154" s="33">
        <f t="shared" si="10"/>
        <v>1208.4733333333334</v>
      </c>
      <c r="G154" s="33">
        <f t="shared" si="11"/>
        <v>1425.9985333333334</v>
      </c>
      <c r="H154" s="34">
        <v>3625.42</v>
      </c>
      <c r="I154" s="33">
        <f t="shared" si="12"/>
        <v>4277.9956000000002</v>
      </c>
      <c r="J154" s="16"/>
      <c r="K154" s="16"/>
      <c r="L154" s="16"/>
      <c r="M154" s="16"/>
      <c r="N154" s="16"/>
      <c r="O154" s="16"/>
      <c r="P154" s="16"/>
      <c r="Q154" s="16"/>
      <c r="R154" s="16"/>
    </row>
    <row r="155" spans="1:18" s="24" customFormat="1" ht="11.1" customHeight="1" outlineLevel="3" x14ac:dyDescent="0.2">
      <c r="A155" s="14">
        <v>21</v>
      </c>
      <c r="B155" s="28" t="s">
        <v>102</v>
      </c>
      <c r="C155" s="16"/>
      <c r="D155" s="29" t="s">
        <v>38</v>
      </c>
      <c r="E155" s="31">
        <v>1</v>
      </c>
      <c r="F155" s="33">
        <f t="shared" si="10"/>
        <v>1208.47</v>
      </c>
      <c r="G155" s="33">
        <f t="shared" si="11"/>
        <v>1425.9946</v>
      </c>
      <c r="H155" s="34">
        <v>1208.47</v>
      </c>
      <c r="I155" s="33">
        <f t="shared" si="12"/>
        <v>1425.9946</v>
      </c>
      <c r="J155" s="16"/>
      <c r="K155" s="16"/>
      <c r="L155" s="16"/>
      <c r="M155" s="16"/>
      <c r="N155" s="16"/>
      <c r="O155" s="16"/>
      <c r="P155" s="16"/>
      <c r="Q155" s="16"/>
      <c r="R155" s="16"/>
    </row>
    <row r="156" spans="1:18" s="17" customFormat="1" ht="21" customHeight="1" outlineLevel="3" x14ac:dyDescent="0.2">
      <c r="A156" s="14">
        <v>22</v>
      </c>
      <c r="B156" s="28" t="s">
        <v>79</v>
      </c>
      <c r="C156" s="40"/>
      <c r="D156" s="29" t="s">
        <v>38</v>
      </c>
      <c r="E156" s="31">
        <v>2</v>
      </c>
      <c r="F156" s="33">
        <f t="shared" si="10"/>
        <v>3118.64</v>
      </c>
      <c r="G156" s="33">
        <f t="shared" si="11"/>
        <v>3679.9951999999998</v>
      </c>
      <c r="H156" s="34">
        <v>6237.28</v>
      </c>
      <c r="I156" s="33">
        <f t="shared" si="12"/>
        <v>7359.9903999999997</v>
      </c>
      <c r="J156" s="16"/>
      <c r="K156" s="16"/>
      <c r="L156" s="16"/>
      <c r="M156" s="16"/>
      <c r="N156" s="16"/>
      <c r="O156" s="16"/>
      <c r="P156" s="16"/>
      <c r="Q156" s="16"/>
      <c r="R156" s="16"/>
    </row>
    <row r="157" spans="1:18" s="17" customFormat="1" ht="24" customHeight="1" outlineLevel="3" x14ac:dyDescent="0.2">
      <c r="A157" s="14">
        <v>23</v>
      </c>
      <c r="B157" s="28" t="s">
        <v>83</v>
      </c>
      <c r="C157" s="40"/>
      <c r="D157" s="29" t="s">
        <v>38</v>
      </c>
      <c r="E157" s="31">
        <v>2</v>
      </c>
      <c r="F157" s="33">
        <f t="shared" si="10"/>
        <v>4775.42</v>
      </c>
      <c r="G157" s="33">
        <f t="shared" si="11"/>
        <v>5634.9956000000002</v>
      </c>
      <c r="H157" s="34">
        <v>9550.84</v>
      </c>
      <c r="I157" s="33">
        <f t="shared" si="12"/>
        <v>11269.9912</v>
      </c>
      <c r="J157" s="16"/>
      <c r="K157" s="16"/>
      <c r="L157" s="16"/>
      <c r="M157" s="16"/>
      <c r="N157" s="16"/>
      <c r="O157" s="16"/>
      <c r="P157" s="16"/>
      <c r="Q157" s="16"/>
      <c r="R157" s="16"/>
    </row>
    <row r="158" spans="1:18" s="17" customFormat="1" ht="22.5" customHeight="1" outlineLevel="3" x14ac:dyDescent="0.2">
      <c r="A158" s="14">
        <v>24</v>
      </c>
      <c r="B158" s="28" t="s">
        <v>84</v>
      </c>
      <c r="C158" s="40"/>
      <c r="D158" s="29" t="s">
        <v>38</v>
      </c>
      <c r="E158" s="31">
        <v>1</v>
      </c>
      <c r="F158" s="33">
        <f t="shared" si="10"/>
        <v>4775.42</v>
      </c>
      <c r="G158" s="33">
        <f t="shared" si="11"/>
        <v>5634.9956000000002</v>
      </c>
      <c r="H158" s="34">
        <v>4775.42</v>
      </c>
      <c r="I158" s="33">
        <f t="shared" si="12"/>
        <v>5634.9956000000002</v>
      </c>
      <c r="J158" s="16"/>
      <c r="K158" s="16"/>
      <c r="L158" s="16"/>
      <c r="M158" s="16"/>
      <c r="N158" s="16"/>
      <c r="O158" s="16"/>
      <c r="P158" s="16"/>
      <c r="Q158" s="16"/>
      <c r="R158" s="16"/>
    </row>
    <row r="159" spans="1:18" s="17" customFormat="1" ht="15" customHeight="1" outlineLevel="3" x14ac:dyDescent="0.2">
      <c r="A159" s="16"/>
      <c r="B159" s="54" t="s">
        <v>29</v>
      </c>
      <c r="C159" s="55"/>
      <c r="D159" s="32"/>
      <c r="E159" s="15"/>
      <c r="F159" s="33"/>
      <c r="G159" s="33"/>
      <c r="H159" s="35">
        <f>SUM(H135:H158)</f>
        <v>75838.12999999999</v>
      </c>
      <c r="I159" s="35">
        <f>SUM(I135:I158)</f>
        <v>89488.993399999992</v>
      </c>
      <c r="J159" s="16"/>
      <c r="K159" s="16"/>
      <c r="L159" s="16"/>
      <c r="M159" s="16"/>
      <c r="N159" s="16"/>
      <c r="O159" s="16"/>
      <c r="P159" s="16"/>
      <c r="Q159" s="16"/>
      <c r="R159" s="16"/>
    </row>
    <row r="160" spans="1:18" s="21" customFormat="1" ht="24.75" customHeight="1" outlineLevel="3" x14ac:dyDescent="0.2">
      <c r="A160" s="18"/>
      <c r="B160" s="54" t="s">
        <v>30</v>
      </c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</row>
    <row r="161" spans="1:18" s="22" customFormat="1" ht="17.25" customHeight="1" outlineLevel="3" x14ac:dyDescent="0.2">
      <c r="A161" s="56" t="s">
        <v>31</v>
      </c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</row>
    <row r="162" spans="1:18" s="17" customFormat="1" ht="13.5" customHeight="1" outlineLevel="3" x14ac:dyDescent="0.2">
      <c r="A162" s="14">
        <v>1</v>
      </c>
      <c r="B162" s="28" t="s">
        <v>52</v>
      </c>
      <c r="C162" s="40"/>
      <c r="D162" s="29" t="s">
        <v>38</v>
      </c>
      <c r="E162" s="31">
        <v>2</v>
      </c>
      <c r="F162" s="33">
        <f>H162/E162</f>
        <v>1071.7950000000001</v>
      </c>
      <c r="G162" s="33">
        <f>F162*1.18</f>
        <v>1264.7181</v>
      </c>
      <c r="H162" s="34">
        <v>2143.59</v>
      </c>
      <c r="I162" s="33">
        <f>E162*G162</f>
        <v>2529.4362000000001</v>
      </c>
      <c r="J162" s="16"/>
      <c r="K162" s="16"/>
      <c r="L162" s="16"/>
      <c r="M162" s="16"/>
      <c r="N162" s="16"/>
      <c r="O162" s="16"/>
      <c r="P162" s="16"/>
      <c r="Q162" s="16"/>
      <c r="R162" s="16"/>
    </row>
    <row r="163" spans="1:18" s="17" customFormat="1" ht="15.75" customHeight="1" outlineLevel="3" x14ac:dyDescent="0.2">
      <c r="A163" s="14">
        <v>2</v>
      </c>
      <c r="B163" s="28" t="s">
        <v>101</v>
      </c>
      <c r="C163" s="40"/>
      <c r="D163" s="29" t="s">
        <v>38</v>
      </c>
      <c r="E163" s="31">
        <v>1</v>
      </c>
      <c r="F163" s="33">
        <f t="shared" ref="F163:F171" si="13">H163/E163</f>
        <v>1208.47</v>
      </c>
      <c r="G163" s="33">
        <f t="shared" ref="G163:G171" si="14">F163*1.18</f>
        <v>1425.9946</v>
      </c>
      <c r="H163" s="34">
        <v>1208.47</v>
      </c>
      <c r="I163" s="33">
        <f t="shared" ref="I163:I171" si="15">E163*G163</f>
        <v>1425.9946</v>
      </c>
      <c r="J163" s="16"/>
      <c r="K163" s="16"/>
      <c r="L163" s="16"/>
      <c r="M163" s="16"/>
      <c r="N163" s="16"/>
      <c r="O163" s="16"/>
      <c r="P163" s="16"/>
      <c r="Q163" s="16"/>
      <c r="R163" s="16"/>
    </row>
    <row r="164" spans="1:18" s="17" customFormat="1" ht="12" customHeight="1" outlineLevel="3" x14ac:dyDescent="0.2">
      <c r="A164" s="14">
        <v>3</v>
      </c>
      <c r="B164" s="28" t="s">
        <v>105</v>
      </c>
      <c r="C164" s="40"/>
      <c r="D164" s="29" t="s">
        <v>38</v>
      </c>
      <c r="E164" s="31">
        <v>4</v>
      </c>
      <c r="F164" s="33">
        <f t="shared" si="13"/>
        <v>1208.4749999999999</v>
      </c>
      <c r="G164" s="33">
        <f t="shared" si="14"/>
        <v>1426.0004999999999</v>
      </c>
      <c r="H164" s="34">
        <v>4833.8999999999996</v>
      </c>
      <c r="I164" s="33">
        <f t="shared" si="15"/>
        <v>5704.0019999999995</v>
      </c>
      <c r="J164" s="16"/>
      <c r="K164" s="16"/>
      <c r="L164" s="16"/>
      <c r="M164" s="16"/>
      <c r="N164" s="16"/>
      <c r="O164" s="16"/>
      <c r="P164" s="16"/>
      <c r="Q164" s="16"/>
      <c r="R164" s="16"/>
    </row>
    <row r="165" spans="1:18" s="17" customFormat="1" ht="12.75" customHeight="1" outlineLevel="3" x14ac:dyDescent="0.2">
      <c r="A165" s="14">
        <v>4</v>
      </c>
      <c r="B165" s="28" t="s">
        <v>88</v>
      </c>
      <c r="C165" s="40"/>
      <c r="D165" s="29" t="s">
        <v>38</v>
      </c>
      <c r="E165" s="31">
        <v>1</v>
      </c>
      <c r="F165" s="33">
        <f t="shared" si="13"/>
        <v>1208.47</v>
      </c>
      <c r="G165" s="33">
        <f t="shared" si="14"/>
        <v>1425.9946</v>
      </c>
      <c r="H165" s="34">
        <v>1208.47</v>
      </c>
      <c r="I165" s="33">
        <f t="shared" si="15"/>
        <v>1425.9946</v>
      </c>
      <c r="J165" s="16"/>
      <c r="K165" s="16"/>
      <c r="L165" s="16"/>
      <c r="M165" s="16"/>
      <c r="N165" s="16"/>
      <c r="O165" s="16"/>
      <c r="P165" s="16"/>
      <c r="Q165" s="16"/>
      <c r="R165" s="16"/>
    </row>
    <row r="166" spans="1:18" s="17" customFormat="1" ht="21.95" customHeight="1" outlineLevel="3" x14ac:dyDescent="0.2">
      <c r="A166" s="14">
        <v>5</v>
      </c>
      <c r="B166" s="28" t="s">
        <v>81</v>
      </c>
      <c r="C166" s="40"/>
      <c r="D166" s="29" t="s">
        <v>38</v>
      </c>
      <c r="E166" s="31">
        <v>1</v>
      </c>
      <c r="F166" s="33">
        <f t="shared" si="13"/>
        <v>4775.42</v>
      </c>
      <c r="G166" s="33">
        <f t="shared" si="14"/>
        <v>5634.9956000000002</v>
      </c>
      <c r="H166" s="34">
        <v>4775.42</v>
      </c>
      <c r="I166" s="33">
        <f t="shared" si="15"/>
        <v>5634.9956000000002</v>
      </c>
      <c r="J166" s="16"/>
      <c r="K166" s="16"/>
      <c r="L166" s="16"/>
      <c r="M166" s="16"/>
      <c r="N166" s="16"/>
      <c r="O166" s="16"/>
      <c r="P166" s="16"/>
      <c r="Q166" s="16"/>
      <c r="R166" s="16"/>
    </row>
    <row r="167" spans="1:18" s="17" customFormat="1" ht="14.25" customHeight="1" outlineLevel="3" x14ac:dyDescent="0.2">
      <c r="A167" s="14">
        <v>6</v>
      </c>
      <c r="B167" s="28" t="s">
        <v>106</v>
      </c>
      <c r="C167" s="40"/>
      <c r="D167" s="29" t="s">
        <v>38</v>
      </c>
      <c r="E167" s="31">
        <v>6</v>
      </c>
      <c r="F167" s="33">
        <f t="shared" si="13"/>
        <v>2533.8983333333331</v>
      </c>
      <c r="G167" s="33">
        <f t="shared" si="14"/>
        <v>2990.0000333333328</v>
      </c>
      <c r="H167" s="34">
        <v>15203.39</v>
      </c>
      <c r="I167" s="33">
        <f t="shared" si="15"/>
        <v>17940.000199999995</v>
      </c>
      <c r="J167" s="16"/>
      <c r="K167" s="16"/>
      <c r="L167" s="16"/>
      <c r="M167" s="16"/>
      <c r="N167" s="16"/>
      <c r="O167" s="16"/>
      <c r="P167" s="16"/>
      <c r="Q167" s="16"/>
      <c r="R167" s="16"/>
    </row>
    <row r="168" spans="1:18" s="17" customFormat="1" ht="15.75" customHeight="1" outlineLevel="3" x14ac:dyDescent="0.2">
      <c r="A168" s="14">
        <v>7</v>
      </c>
      <c r="B168" s="28" t="s">
        <v>107</v>
      </c>
      <c r="C168" s="40"/>
      <c r="D168" s="29" t="s">
        <v>38</v>
      </c>
      <c r="E168" s="31">
        <v>4</v>
      </c>
      <c r="F168" s="33">
        <f t="shared" si="13"/>
        <v>2533.8975</v>
      </c>
      <c r="G168" s="33">
        <f t="shared" si="14"/>
        <v>2989.9990499999999</v>
      </c>
      <c r="H168" s="34">
        <v>10135.59</v>
      </c>
      <c r="I168" s="33">
        <f t="shared" si="15"/>
        <v>11959.9962</v>
      </c>
      <c r="J168" s="16"/>
      <c r="K168" s="16"/>
      <c r="L168" s="16"/>
      <c r="M168" s="16"/>
      <c r="N168" s="16"/>
      <c r="O168" s="16"/>
      <c r="P168" s="16"/>
      <c r="Q168" s="16"/>
      <c r="R168" s="16"/>
    </row>
    <row r="169" spans="1:18" s="17" customFormat="1" ht="15" customHeight="1" outlineLevel="3" x14ac:dyDescent="0.2">
      <c r="A169" s="14">
        <v>8</v>
      </c>
      <c r="B169" s="28" t="s">
        <v>108</v>
      </c>
      <c r="C169" s="40"/>
      <c r="D169" s="29" t="s">
        <v>38</v>
      </c>
      <c r="E169" s="31">
        <v>13</v>
      </c>
      <c r="F169" s="33">
        <f t="shared" si="13"/>
        <v>2105.0846153846151</v>
      </c>
      <c r="G169" s="33">
        <f t="shared" si="14"/>
        <v>2483.9998461538457</v>
      </c>
      <c r="H169" s="34">
        <v>27366.1</v>
      </c>
      <c r="I169" s="33">
        <f t="shared" si="15"/>
        <v>32291.997999999996</v>
      </c>
      <c r="J169" s="16"/>
      <c r="K169" s="16"/>
      <c r="L169" s="16"/>
      <c r="M169" s="16"/>
      <c r="N169" s="16"/>
      <c r="O169" s="16"/>
      <c r="P169" s="16"/>
      <c r="Q169" s="16"/>
      <c r="R169" s="16"/>
    </row>
    <row r="170" spans="1:18" s="17" customFormat="1" ht="13.5" customHeight="1" outlineLevel="3" x14ac:dyDescent="0.2">
      <c r="A170" s="14">
        <v>9</v>
      </c>
      <c r="B170" s="28" t="s">
        <v>109</v>
      </c>
      <c r="C170" s="40"/>
      <c r="D170" s="29" t="s">
        <v>38</v>
      </c>
      <c r="E170" s="31">
        <v>6</v>
      </c>
      <c r="F170" s="33">
        <f t="shared" si="13"/>
        <v>2105.085</v>
      </c>
      <c r="G170" s="33">
        <f t="shared" si="14"/>
        <v>2484.0002999999997</v>
      </c>
      <c r="H170" s="34">
        <v>12630.51</v>
      </c>
      <c r="I170" s="33">
        <f t="shared" si="15"/>
        <v>14904.001799999998</v>
      </c>
      <c r="J170" s="16"/>
      <c r="K170" s="16"/>
      <c r="L170" s="16"/>
      <c r="M170" s="16"/>
      <c r="N170" s="16"/>
      <c r="O170" s="16"/>
      <c r="P170" s="16"/>
      <c r="Q170" s="16"/>
      <c r="R170" s="16"/>
    </row>
    <row r="171" spans="1:18" s="17" customFormat="1" ht="11.1" customHeight="1" outlineLevel="3" x14ac:dyDescent="0.2">
      <c r="A171" s="14">
        <v>10</v>
      </c>
      <c r="B171" s="28" t="s">
        <v>110</v>
      </c>
      <c r="C171" s="40"/>
      <c r="D171" s="29" t="s">
        <v>38</v>
      </c>
      <c r="E171" s="31">
        <v>1</v>
      </c>
      <c r="F171" s="33">
        <f t="shared" si="13"/>
        <v>2105.08</v>
      </c>
      <c r="G171" s="33">
        <f t="shared" si="14"/>
        <v>2483.9943999999996</v>
      </c>
      <c r="H171" s="34">
        <v>2105.08</v>
      </c>
      <c r="I171" s="33">
        <f t="shared" si="15"/>
        <v>2483.9943999999996</v>
      </c>
      <c r="J171" s="16"/>
      <c r="K171" s="16"/>
      <c r="L171" s="16"/>
      <c r="M171" s="16"/>
      <c r="N171" s="16"/>
      <c r="O171" s="16"/>
      <c r="P171" s="16"/>
      <c r="Q171" s="16"/>
      <c r="R171" s="16"/>
    </row>
    <row r="172" spans="1:18" s="21" customFormat="1" ht="17.25" customHeight="1" outlineLevel="3" x14ac:dyDescent="0.2">
      <c r="A172" s="18"/>
      <c r="B172" s="54" t="s">
        <v>32</v>
      </c>
      <c r="C172" s="55"/>
      <c r="D172" s="30"/>
      <c r="E172" s="20"/>
      <c r="F172" s="35"/>
      <c r="G172" s="35"/>
      <c r="H172" s="35">
        <f>SUM(H162:H171)</f>
        <v>81610.51999999999</v>
      </c>
      <c r="I172" s="35">
        <f>SUM(I162:I171)</f>
        <v>96300.413599999985</v>
      </c>
      <c r="J172" s="18"/>
      <c r="K172" s="18"/>
      <c r="L172" s="18"/>
      <c r="M172" s="18"/>
      <c r="N172" s="18"/>
      <c r="O172" s="18"/>
      <c r="P172" s="18"/>
      <c r="Q172" s="18"/>
      <c r="R172" s="18"/>
    </row>
    <row r="173" spans="1:18" s="21" customFormat="1" ht="24.75" customHeight="1" outlineLevel="3" x14ac:dyDescent="0.2">
      <c r="A173" s="18"/>
      <c r="B173" s="54" t="s">
        <v>33</v>
      </c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</row>
    <row r="174" spans="1:18" s="27" customFormat="1" ht="19.5" customHeight="1" x14ac:dyDescent="0.2">
      <c r="A174" s="25"/>
      <c r="B174" s="46" t="s">
        <v>34</v>
      </c>
      <c r="C174" s="46"/>
      <c r="D174" s="46"/>
      <c r="E174" s="26"/>
      <c r="F174" s="36"/>
      <c r="G174" s="36"/>
      <c r="H174" s="36">
        <f>H172+H159+H132+H110+H57</f>
        <v>730437.00000000012</v>
      </c>
      <c r="I174" s="36">
        <f>I172+I159+I132+I110+I57</f>
        <v>861915.66000000015</v>
      </c>
      <c r="J174" s="25"/>
      <c r="K174" s="25"/>
      <c r="L174" s="25"/>
      <c r="M174" s="25"/>
      <c r="N174" s="25"/>
      <c r="O174" s="25"/>
      <c r="P174" s="25"/>
      <c r="Q174" s="25"/>
      <c r="R174" s="25"/>
    </row>
  </sheetData>
  <mergeCells count="37">
    <mergeCell ref="B172:C172"/>
    <mergeCell ref="B159:C159"/>
    <mergeCell ref="B160:R160"/>
    <mergeCell ref="A161:R161"/>
    <mergeCell ref="B173:R173"/>
    <mergeCell ref="H6:H7"/>
    <mergeCell ref="I6:I7"/>
    <mergeCell ref="B174:D174"/>
    <mergeCell ref="A5:A7"/>
    <mergeCell ref="B5:B7"/>
    <mergeCell ref="C5:C7"/>
    <mergeCell ref="D5:D7"/>
    <mergeCell ref="E5:E7"/>
    <mergeCell ref="A8:R8"/>
    <mergeCell ref="B58:R58"/>
    <mergeCell ref="A59:R59"/>
    <mergeCell ref="B111:R111"/>
    <mergeCell ref="A112:R112"/>
    <mergeCell ref="B132:C132"/>
    <mergeCell ref="B133:R133"/>
    <mergeCell ref="A134:R134"/>
    <mergeCell ref="O2:R2"/>
    <mergeCell ref="F5:G5"/>
    <mergeCell ref="K5:K7"/>
    <mergeCell ref="L5:M5"/>
    <mergeCell ref="N5:O5"/>
    <mergeCell ref="P5:R5"/>
    <mergeCell ref="F6:F7"/>
    <mergeCell ref="G6:G7"/>
    <mergeCell ref="J6:J7"/>
    <mergeCell ref="L6:L7"/>
    <mergeCell ref="M6:M7"/>
    <mergeCell ref="N6:N7"/>
    <mergeCell ref="O6:O7"/>
    <mergeCell ref="P6:P7"/>
    <mergeCell ref="Q6:R6"/>
    <mergeCell ref="H5:I5"/>
  </mergeCells>
  <pageMargins left="0.74803149606299213" right="0.74803149606299213" top="0.98425196850393704" bottom="0.98425196850393704" header="0.51181102362204722" footer="0.51181102362204722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Горева Виктория Сергеевна</cp:lastModifiedBy>
  <cp:lastPrinted>2018-03-29T01:39:49Z</cp:lastPrinted>
  <dcterms:created xsi:type="dcterms:W3CDTF">2018-01-23T02:08:32Z</dcterms:created>
  <dcterms:modified xsi:type="dcterms:W3CDTF">2018-03-29T01:39:55Z</dcterms:modified>
</cp:coreProperties>
</file>