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0" yWindow="300" windowWidth="15480" windowHeight="7125" tabRatio="264"/>
  </bookViews>
  <sheets>
    <sheet name="Форма 2П" sheetId="1" r:id="rId1"/>
  </sheets>
  <calcPr calcId="145621"/>
</workbook>
</file>

<file path=xl/calcChain.xml><?xml version="1.0" encoding="utf-8"?>
<calcChain xmlns="http://schemas.openxmlformats.org/spreadsheetml/2006/main">
  <c r="I14" i="1" l="1"/>
  <c r="I15" i="1" s="1"/>
  <c r="I16" i="1" s="1"/>
  <c r="I17" i="1" s="1"/>
  <c r="I18" i="1" l="1"/>
  <c r="I19" i="1" s="1"/>
</calcChain>
</file>

<file path=xl/sharedStrings.xml><?xml version="1.0" encoding="utf-8"?>
<sst xmlns="http://schemas.openxmlformats.org/spreadsheetml/2006/main" count="20" uniqueCount="20">
  <si>
    <t>Итого по смете:</t>
  </si>
  <si>
    <t>Дальневосточный коэффициент</t>
  </si>
  <si>
    <t>Коэф-т 1,234 от п.2</t>
  </si>
  <si>
    <t>прогнозный индекс 
дефлятор</t>
  </si>
  <si>
    <t>НДС</t>
  </si>
  <si>
    <t>Всего по смете:</t>
  </si>
  <si>
    <t>Составил: ___________________________</t>
  </si>
  <si>
    <t>(должность, подпись, расшифровка)</t>
  </si>
  <si>
    <t>Составлен(а) в текущих (прогнозных) ценах по состоянию на ______________</t>
  </si>
  <si>
    <t>Минэкономразвития  от 06.05.2017</t>
  </si>
  <si>
    <t>МДС 81-35.2004 п. 4.100</t>
  </si>
  <si>
    <t>Приморский РЦЦС от 29.09.2011</t>
  </si>
  <si>
    <t>2 кв. 2017 с учётом прогнозного уровня цен на 2018 год</t>
  </si>
  <si>
    <r>
      <t>Коэф-т 1.05 от п.</t>
    </r>
    <r>
      <rPr>
        <sz val="10"/>
        <color indexed="10"/>
        <rFont val="Arial"/>
        <family val="2"/>
        <charset val="204"/>
      </rPr>
      <t>3</t>
    </r>
  </si>
  <si>
    <r>
      <t>18% от п.</t>
    </r>
    <r>
      <rPr>
        <sz val="10"/>
        <color indexed="10"/>
        <rFont val="Arial"/>
        <family val="2"/>
        <charset val="204"/>
      </rPr>
      <t>4</t>
    </r>
    <r>
      <rPr>
        <sz val="10"/>
        <rFont val="Arial"/>
        <family val="2"/>
        <charset val="204"/>
      </rPr>
      <t xml:space="preserve"> с начислениями</t>
    </r>
  </si>
  <si>
    <t>Смета №7</t>
  </si>
  <si>
    <t>на проектные (изыскательские) работы (КЛ свыше 1000 до 5000 м - 1 км)</t>
  </si>
  <si>
    <t>Кабельные линии напряжением до 35 кВ. Интервалы протяженности свыше 1000 до 5000 м</t>
  </si>
  <si>
    <t xml:space="preserve">Коммунальные инженерные сети и сооружения, 2012 г. Раздел 3. Таблица 17. Квартальные, межквартальные, уличные кабельные электросети, п.4
A=12,265 тыс.руб; B=0.037 тыс.руб;
Коэфф.перехода в тек.цены:
Ктек = 3.99 (инд.2 кв.2017г.к 01.01.2001 на пр.раб. (Письмо Минстроя России №23090-ХМ-09 от 30.06.2017))
</t>
  </si>
  <si>
    <t>(A + B) * Ктек
(12,265 тыс.руб. + 0,037 тыс.руб.) * 3.99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</si>
</sst>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i/>
      <sz val="9"/>
      <name val="Arial"/>
      <family val="2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indexed="10"/>
      <name val="Arial"/>
      <family val="2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1">
    <xf numFmtId="0" fontId="0" fillId="0" borderId="0" xfId="0"/>
    <xf numFmtId="0" fontId="0" fillId="0" borderId="0" xfId="0" applyNumberFormat="1" applyFont="1" applyAlignment="1">
      <alignment wrapText="1"/>
    </xf>
    <xf numFmtId="0" fontId="0" fillId="0" borderId="0" xfId="0" applyNumberFormat="1" applyFont="1" applyAlignment="1">
      <alignment vertical="top" wrapText="1"/>
    </xf>
    <xf numFmtId="0" fontId="0" fillId="0" borderId="0" xfId="0" applyNumberFormat="1" applyFont="1"/>
    <xf numFmtId="0" fontId="0" fillId="0" borderId="0" xfId="0" applyNumberFormat="1" applyFont="1" applyAlignment="1">
      <alignment horizontal="right"/>
    </xf>
    <xf numFmtId="0" fontId="0" fillId="0" borderId="0" xfId="0" applyNumberFormat="1" applyFont="1" applyAlignment="1">
      <alignment vertical="top"/>
    </xf>
    <xf numFmtId="0" fontId="0" fillId="0" borderId="1" xfId="0" applyNumberFormat="1" applyFont="1" applyBorder="1" applyAlignment="1">
      <alignment horizontal="left" vertical="top" wrapText="1"/>
    </xf>
    <xf numFmtId="0" fontId="0" fillId="0" borderId="1" xfId="0" applyNumberFormat="1" applyFont="1" applyBorder="1" applyAlignment="1">
      <alignment horizontal="right" vertical="top" wrapText="1"/>
    </xf>
    <xf numFmtId="4" fontId="0" fillId="0" borderId="1" xfId="0" applyNumberFormat="1" applyFont="1" applyBorder="1" applyAlignment="1">
      <alignment horizontal="right" vertical="top" wrapText="1"/>
    </xf>
    <xf numFmtId="0" fontId="1" fillId="0" borderId="1" xfId="0" applyNumberFormat="1" applyFont="1" applyBorder="1" applyAlignment="1">
      <alignment horizontal="left" vertical="top" wrapText="1"/>
    </xf>
    <xf numFmtId="0" fontId="1" fillId="0" borderId="1" xfId="0" applyNumberFormat="1" applyFont="1" applyBorder="1" applyAlignment="1">
      <alignment horizontal="right" vertical="top" wrapText="1"/>
    </xf>
    <xf numFmtId="4" fontId="1" fillId="0" borderId="1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center" vertical="top" wrapText="1"/>
    </xf>
    <xf numFmtId="49" fontId="3" fillId="0" borderId="0" xfId="0" applyNumberFormat="1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3" fillId="0" borderId="0" xfId="0" applyFont="1" applyFill="1" applyAlignment="1">
      <alignment horizontal="left" vertical="top"/>
    </xf>
    <xf numFmtId="49" fontId="3" fillId="0" borderId="0" xfId="0" applyNumberFormat="1" applyFont="1" applyFill="1" applyAlignment="1">
      <alignment horizontal="left" vertical="top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6" fillId="0" borderId="0" xfId="0" applyFont="1" applyAlignment="1">
      <alignment vertical="top"/>
    </xf>
    <xf numFmtId="0" fontId="7" fillId="0" borderId="0" xfId="0" applyFont="1" applyFill="1" applyAlignment="1">
      <alignment wrapText="1"/>
    </xf>
    <xf numFmtId="0" fontId="9" fillId="0" borderId="0" xfId="1" applyFont="1" applyAlignment="1">
      <alignment horizontal="left" vertical="top"/>
    </xf>
    <xf numFmtId="49" fontId="10" fillId="0" borderId="0" xfId="1" applyNumberFormat="1" applyFont="1" applyAlignment="1">
      <alignment horizontal="left" vertical="top"/>
    </xf>
    <xf numFmtId="0" fontId="10" fillId="0" borderId="0" xfId="1" applyFont="1" applyAlignment="1">
      <alignment horizontal="left" vertical="top" wrapText="1"/>
    </xf>
    <xf numFmtId="0" fontId="10" fillId="0" borderId="0" xfId="1" applyFont="1" applyAlignment="1">
      <alignment horizontal="center" vertical="top" wrapText="1"/>
    </xf>
    <xf numFmtId="4" fontId="10" fillId="0" borderId="0" xfId="1" applyNumberFormat="1" applyFont="1" applyAlignment="1">
      <alignment horizontal="center" vertical="top"/>
    </xf>
    <xf numFmtId="4" fontId="10" fillId="0" borderId="0" xfId="1" applyNumberFormat="1" applyFont="1" applyAlignment="1">
      <alignment horizontal="right" vertical="top"/>
    </xf>
    <xf numFmtId="0" fontId="10" fillId="0" borderId="0" xfId="1" applyFont="1"/>
    <xf numFmtId="4" fontId="9" fillId="0" borderId="0" xfId="1" applyNumberFormat="1" applyFont="1" applyAlignment="1">
      <alignment horizontal="right" vertical="top"/>
    </xf>
    <xf numFmtId="0" fontId="2" fillId="0" borderId="0" xfId="0" applyFont="1"/>
    <xf numFmtId="0" fontId="10" fillId="0" borderId="0" xfId="1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/>
    </xf>
    <xf numFmtId="0" fontId="1" fillId="0" borderId="0" xfId="0" applyNumberFormat="1" applyFont="1" applyBorder="1" applyAlignment="1">
      <alignment horizontal="center" vertical="top" wrapText="1"/>
    </xf>
    <xf numFmtId="0" fontId="0" fillId="0" borderId="0" xfId="0" applyNumberFormat="1" applyBorder="1" applyAlignment="1">
      <alignment horizontal="center" vertical="center"/>
    </xf>
    <xf numFmtId="0" fontId="7" fillId="0" borderId="0" xfId="0" applyFont="1" applyFill="1" applyAlignment="1">
      <alignment horizontal="left" wrapText="1"/>
    </xf>
    <xf numFmtId="0" fontId="0" fillId="0" borderId="2" xfId="0" applyNumberFormat="1" applyFont="1" applyBorder="1" applyAlignment="1">
      <alignment horizontal="left" vertical="top" wrapText="1"/>
    </xf>
    <xf numFmtId="0" fontId="0" fillId="0" borderId="4" xfId="0" applyNumberFormat="1" applyFont="1" applyBorder="1" applyAlignment="1">
      <alignment horizontal="left" vertical="top" wrapText="1"/>
    </xf>
    <xf numFmtId="0" fontId="0" fillId="0" borderId="3" xfId="0" applyNumberFormat="1" applyFont="1" applyBorder="1" applyAlignment="1">
      <alignment horizontal="left" vertical="top" wrapText="1"/>
    </xf>
    <xf numFmtId="0" fontId="1" fillId="0" borderId="2" xfId="0" applyNumberFormat="1" applyFont="1" applyBorder="1" applyAlignment="1">
      <alignment horizontal="left" vertical="top" wrapText="1"/>
    </xf>
    <xf numFmtId="0" fontId="1" fillId="0" borderId="3" xfId="0" applyNumberFormat="1" applyFont="1" applyBorder="1" applyAlignment="1">
      <alignment horizontal="left" vertical="top" wrapText="1"/>
    </xf>
    <xf numFmtId="0" fontId="1" fillId="0" borderId="4" xfId="0" applyNumberFormat="1" applyFont="1" applyBorder="1" applyAlignment="1">
      <alignment horizontal="left" vertical="top" wrapText="1"/>
    </xf>
    <xf numFmtId="0" fontId="0" fillId="0" borderId="2" xfId="0" applyNumberFormat="1" applyFont="1" applyBorder="1" applyAlignment="1">
      <alignment horizontal="center" vertical="top" wrapText="1"/>
    </xf>
    <xf numFmtId="0" fontId="0" fillId="0" borderId="3" xfId="0" applyNumberFormat="1" applyFont="1" applyBorder="1" applyAlignment="1">
      <alignment horizontal="center" vertical="top" wrapText="1"/>
    </xf>
    <xf numFmtId="0" fontId="0" fillId="0" borderId="4" xfId="0" applyNumberFormat="1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Q23"/>
  <sheetViews>
    <sheetView tabSelected="1" workbookViewId="0">
      <selection sqref="A1:I5"/>
    </sheetView>
  </sheetViews>
  <sheetFormatPr defaultColWidth="11.5703125" defaultRowHeight="12.75" outlineLevelRow="2" x14ac:dyDescent="0.2"/>
  <cols>
    <col min="1" max="1" width="3.7109375" style="1" customWidth="1"/>
    <col min="2" max="3" width="10.7109375" style="1" customWidth="1"/>
    <col min="4" max="7" width="9.28515625" style="1" customWidth="1"/>
    <col min="8" max="8" width="15.7109375" style="1" customWidth="1"/>
    <col min="9" max="9" width="17.7109375" style="1" customWidth="1"/>
    <col min="10" max="10" width="19.7109375" style="3" customWidth="1"/>
    <col min="11" max="16384" width="11.5703125" style="3"/>
  </cols>
  <sheetData>
    <row r="1" spans="1:17" s="33" customFormat="1" ht="15.75" outlineLevel="2" x14ac:dyDescent="0.25">
      <c r="A1" s="25"/>
      <c r="B1" s="26"/>
      <c r="C1" s="27"/>
      <c r="D1" s="28"/>
      <c r="E1" s="29"/>
      <c r="F1" s="30"/>
      <c r="G1" s="16"/>
      <c r="H1" s="31"/>
      <c r="I1" s="32"/>
      <c r="J1" s="31"/>
      <c r="K1" s="31"/>
      <c r="L1" s="31"/>
      <c r="M1" s="31"/>
      <c r="N1" s="31"/>
      <c r="P1" s="16"/>
      <c r="Q1" s="16"/>
    </row>
    <row r="2" spans="1:17" s="33" customFormat="1" ht="15.75" outlineLevel="1" x14ac:dyDescent="0.25">
      <c r="A2" s="34"/>
      <c r="B2" s="26"/>
      <c r="C2" s="27"/>
      <c r="D2" s="28"/>
      <c r="E2" s="29"/>
      <c r="F2" s="30"/>
      <c r="G2" s="16"/>
      <c r="H2" s="31"/>
      <c r="I2" s="30"/>
      <c r="J2" s="31"/>
      <c r="K2" s="31"/>
      <c r="L2" s="31"/>
      <c r="M2" s="31"/>
      <c r="N2" s="31"/>
      <c r="P2" s="16"/>
      <c r="Q2" s="16"/>
    </row>
    <row r="3" spans="1:17" s="33" customFormat="1" ht="15.75" outlineLevel="1" x14ac:dyDescent="0.25">
      <c r="A3" s="34"/>
      <c r="B3" s="26"/>
      <c r="C3" s="27"/>
      <c r="D3" s="28"/>
      <c r="E3" s="29"/>
      <c r="F3" s="30"/>
      <c r="G3" s="16"/>
      <c r="H3" s="31"/>
      <c r="I3" s="30"/>
      <c r="J3" s="31"/>
      <c r="K3" s="31"/>
      <c r="L3" s="31"/>
      <c r="M3" s="31"/>
      <c r="N3" s="31"/>
      <c r="P3" s="16"/>
      <c r="Q3" s="16"/>
    </row>
    <row r="4" spans="1:17" s="33" customFormat="1" ht="15.75" outlineLevel="1" x14ac:dyDescent="0.25">
      <c r="A4" s="34"/>
      <c r="B4" s="26"/>
      <c r="C4" s="27"/>
      <c r="D4" s="28"/>
      <c r="E4" s="29"/>
      <c r="F4" s="30"/>
      <c r="G4" s="16"/>
      <c r="H4" s="31"/>
      <c r="I4" s="30"/>
      <c r="J4" s="31"/>
      <c r="K4" s="31"/>
      <c r="L4" s="31"/>
      <c r="M4" s="31"/>
      <c r="N4" s="31"/>
      <c r="P4" s="16"/>
      <c r="Q4" s="16"/>
    </row>
    <row r="5" spans="1:17" s="33" customFormat="1" ht="15.75" outlineLevel="1" x14ac:dyDescent="0.25">
      <c r="A5" s="34"/>
      <c r="B5" s="26"/>
      <c r="C5" s="27"/>
      <c r="D5" s="28"/>
      <c r="E5" s="29"/>
      <c r="F5" s="30"/>
      <c r="G5" s="16"/>
      <c r="H5" s="31"/>
      <c r="I5" s="30"/>
      <c r="J5" s="31"/>
      <c r="K5" s="31"/>
      <c r="L5" s="31"/>
      <c r="M5" s="31"/>
      <c r="N5" s="31"/>
      <c r="P5" s="16"/>
      <c r="Q5" s="16"/>
    </row>
    <row r="6" spans="1:17" x14ac:dyDescent="0.2">
      <c r="A6" s="17"/>
      <c r="B6" s="18"/>
      <c r="C6" s="19"/>
      <c r="D6" s="20"/>
      <c r="E6" s="3"/>
      <c r="F6" s="21"/>
      <c r="G6" s="21"/>
      <c r="H6" s="17"/>
    </row>
    <row r="9" spans="1:17" ht="12.75" customHeight="1" x14ac:dyDescent="0.2">
      <c r="A9" s="37" t="s">
        <v>15</v>
      </c>
      <c r="B9" s="37"/>
      <c r="C9" s="37"/>
      <c r="D9" s="37"/>
      <c r="E9" s="37"/>
      <c r="F9" s="37"/>
      <c r="G9" s="37"/>
      <c r="H9" s="37"/>
      <c r="I9" s="37"/>
    </row>
    <row r="10" spans="1:17" x14ac:dyDescent="0.2">
      <c r="A10" s="38" t="s">
        <v>16</v>
      </c>
      <c r="B10" s="38"/>
      <c r="C10" s="38"/>
      <c r="D10" s="38"/>
      <c r="E10" s="38"/>
      <c r="F10" s="38"/>
      <c r="G10" s="38"/>
      <c r="H10" s="38"/>
      <c r="I10" s="38"/>
    </row>
    <row r="11" spans="1:17" x14ac:dyDescent="0.2">
      <c r="D11" s="4"/>
      <c r="E11" s="4"/>
      <c r="F11" s="4"/>
      <c r="G11" s="4"/>
    </row>
    <row r="12" spans="1:17" s="33" customFormat="1" ht="29.25" customHeight="1" x14ac:dyDescent="0.25">
      <c r="A12" s="22"/>
      <c r="B12" s="23" t="s">
        <v>8</v>
      </c>
      <c r="C12" s="35"/>
      <c r="E12" s="24"/>
      <c r="F12" s="24"/>
      <c r="G12" s="24"/>
      <c r="H12" s="39" t="s">
        <v>12</v>
      </c>
      <c r="I12" s="39"/>
      <c r="J12" s="36"/>
      <c r="K12" s="16"/>
      <c r="L12" s="16"/>
      <c r="M12" s="16"/>
      <c r="N12" s="16"/>
      <c r="O12" s="16"/>
    </row>
    <row r="13" spans="1:17" x14ac:dyDescent="0.2">
      <c r="A13" s="2"/>
      <c r="B13" s="2"/>
      <c r="C13" s="2"/>
      <c r="D13" s="5"/>
      <c r="E13" s="5"/>
      <c r="F13" s="5"/>
      <c r="G13" s="5"/>
      <c r="H13" s="2"/>
      <c r="I13" s="2"/>
    </row>
    <row r="14" spans="1:17" ht="216.75" customHeight="1" x14ac:dyDescent="0.2">
      <c r="A14" s="7">
        <v>1</v>
      </c>
      <c r="B14" s="40" t="s">
        <v>17</v>
      </c>
      <c r="C14" s="41"/>
      <c r="D14" s="40" t="s">
        <v>18</v>
      </c>
      <c r="E14" s="42"/>
      <c r="F14" s="42"/>
      <c r="G14" s="41"/>
      <c r="H14" s="6" t="s">
        <v>19</v>
      </c>
      <c r="I14" s="8">
        <f>ROUND(((12.265  + 0.037) * 3.99) * 1000,2)</f>
        <v>49084.98</v>
      </c>
    </row>
    <row r="15" spans="1:17" ht="12.75" customHeight="1" x14ac:dyDescent="0.2">
      <c r="A15" s="10">
        <v>2</v>
      </c>
      <c r="B15" s="43" t="s">
        <v>0</v>
      </c>
      <c r="C15" s="45"/>
      <c r="D15" s="43"/>
      <c r="E15" s="44"/>
      <c r="F15" s="44"/>
      <c r="G15" s="45"/>
      <c r="H15" s="9"/>
      <c r="I15" s="11">
        <f>ROUND(($I$14),2)</f>
        <v>49084.98</v>
      </c>
    </row>
    <row r="16" spans="1:17" ht="25.5" customHeight="1" x14ac:dyDescent="0.2">
      <c r="A16" s="7">
        <v>3</v>
      </c>
      <c r="B16" s="40" t="s">
        <v>1</v>
      </c>
      <c r="C16" s="41"/>
      <c r="D16" s="46" t="s">
        <v>11</v>
      </c>
      <c r="E16" s="47"/>
      <c r="F16" s="47"/>
      <c r="G16" s="48"/>
      <c r="H16" s="6" t="s">
        <v>2</v>
      </c>
      <c r="I16" s="8">
        <f>ROUND(($I$15) * 1.234 * 1,2)</f>
        <v>60570.87</v>
      </c>
    </row>
    <row r="17" spans="1:9" ht="25.5" customHeight="1" x14ac:dyDescent="0.2">
      <c r="A17" s="7">
        <v>4</v>
      </c>
      <c r="B17" s="40" t="s">
        <v>3</v>
      </c>
      <c r="C17" s="41"/>
      <c r="D17" s="46" t="s">
        <v>9</v>
      </c>
      <c r="E17" s="47"/>
      <c r="F17" s="47"/>
      <c r="G17" s="48"/>
      <c r="H17" s="6" t="s">
        <v>13</v>
      </c>
      <c r="I17" s="8">
        <f>I16*1.05</f>
        <v>63599.413500000002</v>
      </c>
    </row>
    <row r="18" spans="1:9" ht="38.25" customHeight="1" x14ac:dyDescent="0.2">
      <c r="A18" s="7">
        <v>5</v>
      </c>
      <c r="B18" s="40" t="s">
        <v>4</v>
      </c>
      <c r="C18" s="41"/>
      <c r="D18" s="46" t="s">
        <v>10</v>
      </c>
      <c r="E18" s="47"/>
      <c r="F18" s="47"/>
      <c r="G18" s="48"/>
      <c r="H18" s="6" t="s">
        <v>14</v>
      </c>
      <c r="I18" s="8">
        <f>I17*0.18</f>
        <v>11447.89443</v>
      </c>
    </row>
    <row r="19" spans="1:9" ht="25.5" customHeight="1" x14ac:dyDescent="0.2">
      <c r="A19" s="10"/>
      <c r="B19" s="43" t="s">
        <v>5</v>
      </c>
      <c r="C19" s="45"/>
      <c r="D19" s="43"/>
      <c r="E19" s="44"/>
      <c r="F19" s="44"/>
      <c r="G19" s="45"/>
      <c r="H19" s="9"/>
      <c r="I19" s="11">
        <f>SUM(I17:I18)</f>
        <v>75047.30793000001</v>
      </c>
    </row>
    <row r="20" spans="1:9" ht="26.25" customHeight="1" x14ac:dyDescent="0.2"/>
    <row r="21" spans="1:9" x14ac:dyDescent="0.2">
      <c r="C21" s="49" t="s">
        <v>6</v>
      </c>
      <c r="D21" s="49"/>
      <c r="E21" s="49"/>
      <c r="F21" s="49"/>
      <c r="G21" s="49"/>
      <c r="H21" s="49"/>
      <c r="I21" s="49"/>
    </row>
    <row r="22" spans="1:9" x14ac:dyDescent="0.2">
      <c r="C22" s="50" t="s">
        <v>7</v>
      </c>
      <c r="D22" s="50"/>
      <c r="E22" s="50"/>
      <c r="F22" s="50"/>
      <c r="G22" s="50"/>
      <c r="H22" s="50"/>
      <c r="I22" s="50"/>
    </row>
    <row r="23" spans="1:9" x14ac:dyDescent="0.2">
      <c r="C23" s="12"/>
      <c r="D23" s="13"/>
      <c r="E23" s="14"/>
      <c r="F23" s="12"/>
      <c r="G23" s="15"/>
      <c r="H23" s="15"/>
      <c r="I23" s="15"/>
    </row>
  </sheetData>
  <mergeCells count="17">
    <mergeCell ref="C21:I21"/>
    <mergeCell ref="C22:I22"/>
    <mergeCell ref="B19:C19"/>
    <mergeCell ref="D19:G19"/>
    <mergeCell ref="B16:C16"/>
    <mergeCell ref="D16:G16"/>
    <mergeCell ref="B17:C17"/>
    <mergeCell ref="D15:G15"/>
    <mergeCell ref="B15:C15"/>
    <mergeCell ref="D17:G17"/>
    <mergeCell ref="B18:C18"/>
    <mergeCell ref="D18:G18"/>
    <mergeCell ref="A9:I9"/>
    <mergeCell ref="A10:I10"/>
    <mergeCell ref="H12:I12"/>
    <mergeCell ref="B14:C14"/>
    <mergeCell ref="D14:G14"/>
  </mergeCells>
  <phoneticPr fontId="0" type="noConversion"/>
  <pageMargins left="0.39370078740157477" right="0.39370078740157477" top="0.74803149606299213" bottom="0.74803149606299213" header="0.31496062992125984" footer="0.31496062992125984"/>
  <pageSetup paperSize="9" orientation="portrait" useFirstPageNumber="1" horizontalDpi="300" verticalDpi="300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2П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Циттель Юлия Леонидовна</dc:creator>
  <cp:lastModifiedBy>Коротаева Татьяна Витальевна</cp:lastModifiedBy>
  <cp:lastPrinted>2016-12-01T03:56:09Z</cp:lastPrinted>
  <dcterms:created xsi:type="dcterms:W3CDTF">2009-10-12T11:06:46Z</dcterms:created>
  <dcterms:modified xsi:type="dcterms:W3CDTF">2017-12-18T05:48:08Z</dcterms:modified>
</cp:coreProperties>
</file>