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4400" windowHeight="12300"/>
  </bookViews>
  <sheets>
    <sheet name="Лист1" sheetId="1" r:id="rId1"/>
    <sheet name="Лист2" sheetId="2" r:id="rId2"/>
  </sheets>
  <calcPr calcId="144525" calcOnSave="0"/>
</workbook>
</file>

<file path=xl/calcChain.xml><?xml version="1.0" encoding="utf-8"?>
<calcChain xmlns="http://schemas.openxmlformats.org/spreadsheetml/2006/main">
  <c r="D49" i="1" l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E10" i="1" s="1"/>
  <c r="H48" i="1" l="1"/>
  <c r="E48" i="1"/>
  <c r="H47" i="1"/>
  <c r="E47" i="1"/>
  <c r="E46" i="1"/>
  <c r="H46" i="1" s="1"/>
  <c r="H45" i="1"/>
  <c r="E45" i="1"/>
  <c r="E44" i="1"/>
  <c r="H44" i="1" s="1"/>
  <c r="H43" i="1"/>
  <c r="E43" i="1"/>
  <c r="E42" i="1"/>
  <c r="H42" i="1" s="1"/>
  <c r="H41" i="1"/>
  <c r="E41" i="1"/>
  <c r="E40" i="1"/>
  <c r="H40" i="1" s="1"/>
  <c r="H39" i="1"/>
  <c r="E39" i="1"/>
  <c r="E38" i="1"/>
  <c r="H38" i="1" s="1"/>
  <c r="H37" i="1"/>
  <c r="E37" i="1"/>
  <c r="E36" i="1"/>
  <c r="H36" i="1" s="1"/>
  <c r="H35" i="1"/>
  <c r="E35" i="1"/>
  <c r="E34" i="1"/>
  <c r="H34" i="1" s="1"/>
  <c r="H33" i="1"/>
  <c r="E33" i="1"/>
  <c r="E32" i="1"/>
  <c r="H32" i="1" s="1"/>
  <c r="H31" i="1"/>
  <c r="E31" i="1"/>
  <c r="E30" i="1"/>
  <c r="H30" i="1" s="1"/>
  <c r="H29" i="1"/>
  <c r="E29" i="1"/>
  <c r="E28" i="1"/>
  <c r="H28" i="1" s="1"/>
  <c r="H27" i="1"/>
  <c r="E27" i="1"/>
  <c r="E26" i="1"/>
  <c r="H26" i="1" s="1"/>
  <c r="H25" i="1"/>
  <c r="E25" i="1"/>
  <c r="E24" i="1"/>
  <c r="H24" i="1" s="1"/>
  <c r="H23" i="1"/>
  <c r="E23" i="1"/>
  <c r="E22" i="1"/>
  <c r="H22" i="1" s="1"/>
  <c r="H21" i="1"/>
  <c r="E21" i="1"/>
  <c r="E20" i="1"/>
  <c r="H20" i="1" s="1"/>
  <c r="H19" i="1"/>
  <c r="E19" i="1"/>
  <c r="E18" i="1"/>
  <c r="H18" i="1" s="1"/>
  <c r="H17" i="1"/>
  <c r="E17" i="1"/>
  <c r="E16" i="1"/>
  <c r="H16" i="1" s="1"/>
  <c r="H15" i="1"/>
  <c r="E15" i="1"/>
  <c r="E14" i="1"/>
  <c r="H14" i="1" s="1"/>
  <c r="H13" i="1"/>
  <c r="E13" i="1"/>
  <c r="E12" i="1"/>
  <c r="H12" i="1" s="1"/>
  <c r="H11" i="1"/>
  <c r="E11" i="1"/>
  <c r="H10" i="1"/>
  <c r="B4" i="1" l="1"/>
  <c r="E49" i="1" l="1"/>
  <c r="H49" i="1" s="1"/>
  <c r="H50" i="1" s="1"/>
</calcChain>
</file>

<file path=xl/sharedStrings.xml><?xml version="1.0" encoding="utf-8"?>
<sst xmlns="http://schemas.openxmlformats.org/spreadsheetml/2006/main" count="1012" uniqueCount="781">
  <si>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</si>
  <si>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</si>
  <si>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</si>
  <si>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</si>
  <si>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</si>
  <si>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</si>
  <si>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</si>
  <si>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</si>
  <si>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</si>
  <si>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</si>
  <si>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</si>
  <si>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</si>
  <si>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</si>
  <si>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№</t>
  </si>
  <si>
    <t>п/п</t>
  </si>
  <si>
    <t>Наименование продукции</t>
  </si>
  <si>
    <t>Техническая характеристика продукции (модель)</t>
  </si>
  <si>
    <t>Кол-во, шт.</t>
  </si>
  <si>
    <t>Сервисный комплект</t>
  </si>
  <si>
    <t xml:space="preserve">Kyocera Mita МК-460 оригинал </t>
  </si>
  <si>
    <t xml:space="preserve"> Kyocera Mita FК-460 оригинал </t>
  </si>
  <si>
    <t xml:space="preserve">Kyocera Mita DV-460 (оригинальный </t>
  </si>
  <si>
    <t xml:space="preserve">Kyocera Mita МК-130 оригинал </t>
  </si>
  <si>
    <t>Kyocera Mita FК-150E оригинал</t>
  </si>
  <si>
    <t xml:space="preserve">Kyocera Mita DК-130 оригинал </t>
  </si>
  <si>
    <t>Kyocera Mita МК-1150 оригинал</t>
  </si>
  <si>
    <t>Kyocera Mita FК-1150(оригинал</t>
  </si>
  <si>
    <t>Kyocera Mita DК-1150 оригинал</t>
  </si>
  <si>
    <t xml:space="preserve">Kyocera Mita МК-4105 оригинал </t>
  </si>
  <si>
    <t>Kyocera Mita FК-4105 оригинал</t>
  </si>
  <si>
    <t>Kyocera Mita DV-4105 оригинал</t>
  </si>
  <si>
    <t>Kyocera Mita МК-3170 оригинал</t>
  </si>
  <si>
    <t>Kyocera Mita DК-3190 оригинал</t>
  </si>
  <si>
    <t>Kyocera Mita МК-350 оригинал</t>
  </si>
  <si>
    <t>Kyocera Mita DK-320 оригинал</t>
  </si>
  <si>
    <t>Kyocera Mita FК-350E оригинал</t>
  </si>
  <si>
    <t>Kyocera Mita МК-3130 оригинал</t>
  </si>
  <si>
    <t>Kyocera Mita DK-3130 оригинал</t>
  </si>
  <si>
    <t>Kyocera Mita FК-3130E оригинал</t>
  </si>
  <si>
    <t>Kyocera Mita DV-3100 оригинал</t>
  </si>
  <si>
    <t>Kyocera Mita МК-6305оригинал</t>
  </si>
  <si>
    <t>Аккумулятор</t>
  </si>
  <si>
    <t>Напряжение 12В</t>
  </si>
  <si>
    <t>Емкость 7 Ah</t>
  </si>
  <si>
    <t>Вес 2,6 кг</t>
  </si>
  <si>
    <t>Срок службы 2 года</t>
  </si>
  <si>
    <t>Тип клеммы FASTON (зажим) 4.75/6.35 мм</t>
  </si>
  <si>
    <t>Блок питания</t>
  </si>
  <si>
    <t>Входные параметры:</t>
  </si>
  <si>
    <t> - напряжение</t>
  </si>
  <si>
    <t> - частота</t>
  </si>
  <si>
    <t> - ток</t>
  </si>
  <si>
    <t>220В</t>
  </si>
  <si>
    <t>50-60Гц</t>
  </si>
  <si>
    <t>4А</t>
  </si>
  <si>
    <t>Выходные параметры:</t>
  </si>
  <si>
    <t> - мощность</t>
  </si>
  <si>
    <t> - макс. ток по каналам, А:</t>
  </si>
  <si>
    <t>450Вт</t>
  </si>
  <si>
    <t>+5В - 32</t>
  </si>
  <si>
    <t>+12В1 - 23</t>
  </si>
  <si>
    <t>+3,3В - 27</t>
  </si>
  <si>
    <t> +5Вsb - 2,0</t>
  </si>
  <si>
    <t>- 12В - 0,5</t>
  </si>
  <si>
    <t>Типы и количество разъемов:</t>
  </si>
  <si>
    <t> - ATX 20+4pin / ATX12V 4pin - 1/1</t>
  </si>
  <si>
    <t> - HDD/FDD/SATA - 3/2/5</t>
  </si>
  <si>
    <t>Охлаждение:</t>
  </si>
  <si>
    <t>один внутренний 120мм малошумный вентилятор; режим работы вентилятора - нагнетание / Fan Control</t>
  </si>
  <si>
    <t>Жесткий диск</t>
  </si>
  <si>
    <t>SATA-III 500,0 Gb Western Digital WD5000AAKX   (7200rpm) 16Mb 6Gb/s Caviar Blue или аналог по характеристикам не ниже:</t>
  </si>
  <si>
    <t>Форм-фактор</t>
  </si>
  <si>
    <t>3.5"</t>
  </si>
  <si>
    <t>Оптимизация под RAID-массивы</t>
  </si>
  <si>
    <t>нет</t>
  </si>
  <si>
    <t>Объем</t>
  </si>
  <si>
    <t>500 Гб</t>
  </si>
  <si>
    <t>Объём флеш-памяти</t>
  </si>
  <si>
    <t>Объем буфера</t>
  </si>
  <si>
    <t>16 Мб</t>
  </si>
  <si>
    <t>Скорость вращения</t>
  </si>
  <si>
    <t>7200 rpm</t>
  </si>
  <si>
    <t>Скорость чтения</t>
  </si>
  <si>
    <t>90 Мбайт/с</t>
  </si>
  <si>
    <t>Скорость записи</t>
  </si>
  <si>
    <t>70 Мбайт/с</t>
  </si>
  <si>
    <t>Интерфейс</t>
  </si>
  <si>
    <t>SATA III</t>
  </si>
  <si>
    <t>Максимальная пропускная способность интерфейса</t>
  </si>
  <si>
    <t>6 Гбит/с</t>
  </si>
  <si>
    <t>Ударостойкость при работе</t>
  </si>
  <si>
    <t>65 G</t>
  </si>
  <si>
    <t>Ударостойкость при хранении</t>
  </si>
  <si>
    <t>300 G</t>
  </si>
  <si>
    <t>Уровень шума во время работы</t>
  </si>
  <si>
    <t>29 дБ</t>
  </si>
  <si>
    <t>Уровень шума в простое</t>
  </si>
  <si>
    <t>30 дБ</t>
  </si>
  <si>
    <t xml:space="preserve"> SATA-III 1Tb Western Digital WD10EZEX (7200rpm) 64Mb 6Gb/s Caviar Blue или аналог по характеристикам не ниже:</t>
  </si>
  <si>
    <t>1000 Гб</t>
  </si>
  <si>
    <t>64 Мб</t>
  </si>
  <si>
    <t>123 Мбайт/с</t>
  </si>
  <si>
    <t>110 Мбайт/с</t>
  </si>
  <si>
    <t>350 G</t>
  </si>
  <si>
    <t>Вес</t>
  </si>
  <si>
    <t>0.440 кг</t>
  </si>
  <si>
    <t>Кабель сетевой</t>
  </si>
  <si>
    <t>KRAULER UTP cat.5e 4pair 24AWG(0.52мм) 100%медь 305м, OUTDOOR или аналог с характеристиками не ниже</t>
  </si>
  <si>
    <t>Материалы:</t>
  </si>
  <si>
    <t>Проводящий материал</t>
  </si>
  <si>
    <t>одножильная проволока из мягкой отожженной электролитической меди</t>
  </si>
  <si>
    <t>Изоляция жил</t>
  </si>
  <si>
    <t>полиэтилен высокой плотности</t>
  </si>
  <si>
    <t>Внешняя оболочка</t>
  </si>
  <si>
    <t>ультрафиолето-защитный полиэтилен высокой прочности</t>
  </si>
  <si>
    <t>Технические характеристики:</t>
  </si>
  <si>
    <t>Диаметр проводника</t>
  </si>
  <si>
    <t>0,52 мм (24 AWG)</t>
  </si>
  <si>
    <t>Диаметр проводника с оболочкой</t>
  </si>
  <si>
    <t>0,92 ± 0,02 мм</t>
  </si>
  <si>
    <t>Внешний диаметр кабеля</t>
  </si>
  <si>
    <t>5,4 ± 0,2 мм</t>
  </si>
  <si>
    <t>Толщина внешней оболочки</t>
  </si>
  <si>
    <t>0,65 мм</t>
  </si>
  <si>
    <t>Минимальный радиус изгиба</t>
  </si>
  <si>
    <t>4 внешних диаметра кабеля</t>
  </si>
  <si>
    <t>Усилие на разрыв рипкорда</t>
  </si>
  <si>
    <t>10 кг</t>
  </si>
  <si>
    <t>Удлинение жилы</t>
  </si>
  <si>
    <t>не менее 14%</t>
  </si>
  <si>
    <t>Растягивающее усилие</t>
  </si>
  <si>
    <t>1500 H</t>
  </si>
  <si>
    <t>Прочность на разрыв</t>
  </si>
  <si>
    <t>2000 H</t>
  </si>
  <si>
    <t>Температура прокладки</t>
  </si>
  <si>
    <t>-10°C – +50°C</t>
  </si>
  <si>
    <t>Рабочая температура</t>
  </si>
  <si>
    <t>-40°C – +60°C</t>
  </si>
  <si>
    <t>Стандартная упаковка</t>
  </si>
  <si>
    <t>305м, картонная коробка</t>
  </si>
  <si>
    <t>Электрические параметры:</t>
  </si>
  <si>
    <t>Максимальное сопротивление проводника при температуре 20°С</t>
  </si>
  <si>
    <t>&lt; 9,5 Ом / 100 м</t>
  </si>
  <si>
    <t>Дисбаланс сопротивления</t>
  </si>
  <si>
    <t>Емкостной дисбаланс пары по отношению к земле - 330 пФ/100м</t>
  </si>
  <si>
    <t>330 пФ/100м</t>
  </si>
  <si>
    <t>Сопротивление на частоте 0.772-100 МГц</t>
  </si>
  <si>
    <t>100 ± 15 Ом</t>
  </si>
  <si>
    <t>Максимальная рабочая емкость</t>
  </si>
  <si>
    <t>5.6 нФ/м</t>
  </si>
  <si>
    <t>Проба на искру</t>
  </si>
  <si>
    <t>2,5кВ</t>
  </si>
  <si>
    <t>Клавиатура</t>
  </si>
  <si>
    <t>Тип клавиатуры (набора): проводная клавиатура</t>
  </si>
  <si>
    <t>Цвет: черный</t>
  </si>
  <si>
    <t>Интерфейс: USB</t>
  </si>
  <si>
    <t>Количество клавиш клавиатуры: 104</t>
  </si>
  <si>
    <t>Описание клавиш клавиатуры: классическая</t>
  </si>
  <si>
    <t>Мышь</t>
  </si>
  <si>
    <t>Управление</t>
  </si>
  <si>
    <t>Общее количество кнопок</t>
  </si>
  <si>
    <t>Вид дополнительных кнопок</t>
  </si>
  <si>
    <t>нет дополнительных кнопок</t>
  </si>
  <si>
    <t>Колесо прокрутки</t>
  </si>
  <si>
    <t>есть</t>
  </si>
  <si>
    <t>Горизонтальная прокрутка</t>
  </si>
  <si>
    <t>Сенсорные кнопки</t>
  </si>
  <si>
    <t>Датчик</t>
  </si>
  <si>
    <t>Тип мыши</t>
  </si>
  <si>
    <t>светодиодная (оптическая)</t>
  </si>
  <si>
    <t>Максимальное разрешение датчика</t>
  </si>
  <si>
    <t>800 dpi</t>
  </si>
  <si>
    <t>Режимы работы датчика</t>
  </si>
  <si>
    <t>Конструкция</t>
  </si>
  <si>
    <t>Тип исполнения</t>
  </si>
  <si>
    <t>для правой и левой руки</t>
  </si>
  <si>
    <t>Компактный дизайн</t>
  </si>
  <si>
    <t>Материал покрытия</t>
  </si>
  <si>
    <t>матовый пластик</t>
  </si>
  <si>
    <t>Регулировка размеров корпуса</t>
  </si>
  <si>
    <t>Подключение</t>
  </si>
  <si>
    <t>Тип подключения</t>
  </si>
  <si>
    <t>проводная</t>
  </si>
  <si>
    <t>Интерфейс подключения</t>
  </si>
  <si>
    <t>USB</t>
  </si>
  <si>
    <t>Собирающийся кабель</t>
  </si>
  <si>
    <t>Материнская плата</t>
  </si>
  <si>
    <t>Общие параметры</t>
  </si>
  <si>
    <t>Тип</t>
  </si>
  <si>
    <t>Цвет</t>
  </si>
  <si>
    <t>черный</t>
  </si>
  <si>
    <t>Micro-ATX</t>
  </si>
  <si>
    <t>Процессор</t>
  </si>
  <si>
    <t>Сокет</t>
  </si>
  <si>
    <t>Socket H3 (LGA 1150)</t>
  </si>
  <si>
    <t>Поддерживаемые процессоры</t>
  </si>
  <si>
    <t>Intel Celeron, Intel Core i3, Intel Core i5, Intel Core i7, Intel Pentium</t>
  </si>
  <si>
    <t>Предустановленный процессор</t>
  </si>
  <si>
    <t>Чипсет</t>
  </si>
  <si>
    <t>Модель основного чипсета</t>
  </si>
  <si>
    <t>Intel H81</t>
  </si>
  <si>
    <t>Кодовое название северного моста</t>
  </si>
  <si>
    <t>Lynx Point</t>
  </si>
  <si>
    <t>Модель дополнительного чипсета (южный мост)</t>
  </si>
  <si>
    <t>Максимальное тепловыделение</t>
  </si>
  <si>
    <t>4.1 Вт</t>
  </si>
  <si>
    <t>Шина</t>
  </si>
  <si>
    <t>DMI 2.0 (Direct Media Interface)</t>
  </si>
  <si>
    <t>BIOS</t>
  </si>
  <si>
    <t>UEFI AMI</t>
  </si>
  <si>
    <t>UEFI BIOS</t>
  </si>
  <si>
    <t>Поддержка SLI/CrossFire</t>
  </si>
  <si>
    <t>Память</t>
  </si>
  <si>
    <t>Тип памяти</t>
  </si>
  <si>
    <t>DDR3</t>
  </si>
  <si>
    <t>Количество слотов памяти</t>
  </si>
  <si>
    <t>Минимальная частота памяти</t>
  </si>
  <si>
    <t>1066 МГц</t>
  </si>
  <si>
    <t>Максимальная частота памяти</t>
  </si>
  <si>
    <t>1600 МГц</t>
  </si>
  <si>
    <t>Количество каналов памяти</t>
  </si>
  <si>
    <t>Максимальный объем памяти</t>
  </si>
  <si>
    <t>16 Гб</t>
  </si>
  <si>
    <t>Поддержка ECC</t>
  </si>
  <si>
    <t>Контроллеры накопителей</t>
  </si>
  <si>
    <t>Контроллер IDE</t>
  </si>
  <si>
    <t>Общее количество портов SATA</t>
  </si>
  <si>
    <t>Тип и количество портов SATA</t>
  </si>
  <si>
    <t>2x SATA 3Gb/s, 2x SATA 6Gb/s</t>
  </si>
  <si>
    <t>Горизонтальное расположение SATA разъемов</t>
  </si>
  <si>
    <t>Режим работы SATA RAID</t>
  </si>
  <si>
    <t>Количество интерфейсов eSATA</t>
  </si>
  <si>
    <t>Разъем mSATA</t>
  </si>
  <si>
    <t>Слоты расширения</t>
  </si>
  <si>
    <t>Количество слотов PCI-E x16</t>
  </si>
  <si>
    <t>Версия PCI Express</t>
  </si>
  <si>
    <t>Аудио и видео</t>
  </si>
  <si>
    <t>Звук</t>
  </si>
  <si>
    <t>HD Audio</t>
  </si>
  <si>
    <t>Звуковая схема</t>
  </si>
  <si>
    <t>Чипсет звукового адаптера</t>
  </si>
  <si>
    <t>Realtek ALC887</t>
  </si>
  <si>
    <t>Интегрированный графический процессор</t>
  </si>
  <si>
    <t>интегрирован в CPU</t>
  </si>
  <si>
    <t>Сеть</t>
  </si>
  <si>
    <t>Чипсет сетевого адаптера</t>
  </si>
  <si>
    <t>Realtek 8111G</t>
  </si>
  <si>
    <t>Количество контроллеров Ethernet</t>
  </si>
  <si>
    <t>Максимальная скорость передачи данных</t>
  </si>
  <si>
    <t>1000 Мбит/с</t>
  </si>
  <si>
    <t>Wi-Fi</t>
  </si>
  <si>
    <t>Bluetooth</t>
  </si>
  <si>
    <t>Интерфейсы</t>
  </si>
  <si>
    <t>Общее количество интерфейсов USB</t>
  </si>
  <si>
    <t>Количество интерфейсов USB 3.0</t>
  </si>
  <si>
    <t>Интерфейс LPT</t>
  </si>
  <si>
    <t>Задняя панель</t>
  </si>
  <si>
    <t>Количество и тип USB на задней панели</t>
  </si>
  <si>
    <t>2x USB 2.0, 2x USB 3.0</t>
  </si>
  <si>
    <t>Видео выходы</t>
  </si>
  <si>
    <t>DVI, VGA (D-Sub)</t>
  </si>
  <si>
    <t>Количество аналоговых аудио разъёмов</t>
  </si>
  <si>
    <t>Цифровые аудио интерфейсы (S/PDIF)</t>
  </si>
  <si>
    <t>Порты PS/2</t>
  </si>
  <si>
    <t>для клавиатуры, для мыши</t>
  </si>
  <si>
    <t>Другие разъёмы на задней панели</t>
  </si>
  <si>
    <t>1x Ethernet</t>
  </si>
  <si>
    <t>Охлаждение</t>
  </si>
  <si>
    <t>Разъем для процессорного кулера</t>
  </si>
  <si>
    <t>4-pin</t>
  </si>
  <si>
    <t>Количество 4-pin разъемов для вентиляторов</t>
  </si>
  <si>
    <t>Количество 3-pin разъемов для вентиляторов</t>
  </si>
  <si>
    <t>Питание</t>
  </si>
  <si>
    <t>Основной разъем питания</t>
  </si>
  <si>
    <t>24-pin</t>
  </si>
  <si>
    <t>Разъем питания процессора</t>
  </si>
  <si>
    <t>Количество фаз питания</t>
  </si>
  <si>
    <t xml:space="preserve">Общие параметры </t>
  </si>
  <si>
    <t xml:space="preserve">центральный процессор </t>
  </si>
  <si>
    <t>Модель</t>
  </si>
  <si>
    <t xml:space="preserve">Intel Core i3-4150 </t>
  </si>
  <si>
    <t xml:space="preserve">Основные параметры </t>
  </si>
  <si>
    <t>Линейка</t>
  </si>
  <si>
    <t xml:space="preserve">Intel Core i3 </t>
  </si>
  <si>
    <t>Код процессора</t>
  </si>
  <si>
    <t xml:space="preserve">i3-4150 </t>
  </si>
  <si>
    <t xml:space="preserve">LGA 1150 </t>
  </si>
  <si>
    <t>Тип поставки</t>
  </si>
  <si>
    <t xml:space="preserve">OEM </t>
  </si>
  <si>
    <t xml:space="preserve">Ядро и архитектура </t>
  </si>
  <si>
    <t>Архитектура</t>
  </si>
  <si>
    <t xml:space="preserve">Haswell </t>
  </si>
  <si>
    <t>Ядро</t>
  </si>
  <si>
    <t>Техпроцесс</t>
  </si>
  <si>
    <t xml:space="preserve">22 нм </t>
  </si>
  <si>
    <t>Количество ядер</t>
  </si>
  <si>
    <t>Максимальное число потоков</t>
  </si>
  <si>
    <t>Кэш L1 (инструкции)</t>
  </si>
  <si>
    <t xml:space="preserve">64 кб </t>
  </si>
  <si>
    <t>Кэш L1 (данные)</t>
  </si>
  <si>
    <t>Объем кэша L2</t>
  </si>
  <si>
    <t xml:space="preserve">512 Кб </t>
  </si>
  <si>
    <t>Объем кэша L3</t>
  </si>
  <si>
    <t xml:space="preserve">3072 Кб </t>
  </si>
  <si>
    <t xml:space="preserve">Частота и возможность разгона </t>
  </si>
  <si>
    <t>Базовая частота процессора</t>
  </si>
  <si>
    <t xml:space="preserve">3500 МГц </t>
  </si>
  <si>
    <t>Максимальная частота в турбо режиме</t>
  </si>
  <si>
    <t xml:space="preserve">нет </t>
  </si>
  <si>
    <t>Множитель</t>
  </si>
  <si>
    <t>Свободный множитель</t>
  </si>
  <si>
    <t xml:space="preserve">Параметры оперативной памяти </t>
  </si>
  <si>
    <t>Встроенный контроллер памяти</t>
  </si>
  <si>
    <t xml:space="preserve">есть </t>
  </si>
  <si>
    <t xml:space="preserve">DDR3 </t>
  </si>
  <si>
    <t>Максимально поддерживаемый объем памяти</t>
  </si>
  <si>
    <t xml:space="preserve">32 Гб </t>
  </si>
  <si>
    <t>Количество каналов</t>
  </si>
  <si>
    <t>Минимальная частота оперативной памяти</t>
  </si>
  <si>
    <t xml:space="preserve">1066 МГц </t>
  </si>
  <si>
    <t>Максимальная частота оперативной памяти</t>
  </si>
  <si>
    <t xml:space="preserve">1600 МГц </t>
  </si>
  <si>
    <t>Пропускная способность памяти</t>
  </si>
  <si>
    <t xml:space="preserve">25.6 Гбайт/с </t>
  </si>
  <si>
    <t xml:space="preserve">Тепловые характеристики </t>
  </si>
  <si>
    <t>Тепловыделение (TDP)</t>
  </si>
  <si>
    <t xml:space="preserve">54 Вт </t>
  </si>
  <si>
    <t>Максимальная температура корпуса</t>
  </si>
  <si>
    <t xml:space="preserve">72 °C </t>
  </si>
  <si>
    <t>Система охлаждения в комплекте</t>
  </si>
  <si>
    <t xml:space="preserve">Графическое ядро </t>
  </si>
  <si>
    <t>Интегрированное графическое ядро</t>
  </si>
  <si>
    <t>Модель графического процессора</t>
  </si>
  <si>
    <t xml:space="preserve">Intel HD Graphics 4400 </t>
  </si>
  <si>
    <t>Базовая частота графического ядра</t>
  </si>
  <si>
    <t xml:space="preserve">350 МГц </t>
  </si>
  <si>
    <t>Максимальная частота графического ядра</t>
  </si>
  <si>
    <t xml:space="preserve">1150 МГц </t>
  </si>
  <si>
    <t xml:space="preserve">Шина и контроллеры </t>
  </si>
  <si>
    <t>Системная шина</t>
  </si>
  <si>
    <t xml:space="preserve">DMI </t>
  </si>
  <si>
    <t>Пропускная способность шины</t>
  </si>
  <si>
    <t xml:space="preserve">5 GT/s </t>
  </si>
  <si>
    <t>Встроенный контроллер PCI Express</t>
  </si>
  <si>
    <t xml:space="preserve">PCI-E 3.0 </t>
  </si>
  <si>
    <t>Число линий PCI Express</t>
  </si>
  <si>
    <t xml:space="preserve">Команды, инструкции, технологии </t>
  </si>
  <si>
    <t>Поддержка 64-битного набора команд</t>
  </si>
  <si>
    <t xml:space="preserve">EM64T </t>
  </si>
  <si>
    <t>Технология Hyper-Threading</t>
  </si>
  <si>
    <t>Технология виртуализации</t>
  </si>
  <si>
    <t>Технология повышения частоты процессора</t>
  </si>
  <si>
    <t>Технология энергосбережения</t>
  </si>
  <si>
    <t xml:space="preserve">Enhanced SpeedStep </t>
  </si>
  <si>
    <t>Набор инструкций и команд</t>
  </si>
  <si>
    <t xml:space="preserve">AES, AVX, AVX2, BMI1, BMI2, F16C, FMA3, HT , MMX, NX , SSE, SSE2, SSE3, SSE4, SSE4.1, SSE4.2, SSSE3, XD </t>
  </si>
  <si>
    <t>Intel Celeron Dual-Core G1820 OEM или аналог с характеристиками не менее:</t>
  </si>
  <si>
    <t>Производитель</t>
  </si>
  <si>
    <t xml:space="preserve">INTEL </t>
  </si>
  <si>
    <t xml:space="preserve">Celeron Processor G1820 </t>
  </si>
  <si>
    <t>Назначение</t>
  </si>
  <si>
    <t xml:space="preserve">Настольный ПК </t>
  </si>
  <si>
    <t>Тип оборудования</t>
  </si>
  <si>
    <t xml:space="preserve">Процессор для настольного ПК </t>
  </si>
  <si>
    <t>Описание</t>
  </si>
  <si>
    <r>
      <t xml:space="preserve">наборы инструкций: SSE, SSE2, SSE3, SSE4.2, Intel </t>
    </r>
    <r>
      <rPr>
        <sz val="12"/>
        <rFont val="Times New Roman"/>
        <family val="1"/>
        <charset val="204"/>
      </rPr>
      <t>Virtualization</t>
    </r>
    <r>
      <rPr>
        <sz val="12"/>
        <color theme="1"/>
        <rFont val="Times New Roman"/>
        <family val="1"/>
        <charset val="204"/>
      </rPr>
      <t xml:space="preserve"> Technology (</t>
    </r>
    <r>
      <rPr>
        <sz val="12"/>
        <rFont val="Times New Roman"/>
        <family val="1"/>
        <charset val="204"/>
      </rPr>
      <t>VT-x</t>
    </r>
    <r>
      <rPr>
        <sz val="12"/>
        <color theme="1"/>
        <rFont val="Times New Roman"/>
        <family val="1"/>
        <charset val="204"/>
      </rPr>
      <t xml:space="preserve">), Enhanced Halt State (C1E), Enhanced Intel Speedstep Technology, EVP (Enhanced Virus Protection/Execute Disable Bit) </t>
    </r>
  </si>
  <si>
    <t>Описание (продолжение)</t>
  </si>
  <si>
    <t xml:space="preserve">Процессор для настольных компьютеров. </t>
  </si>
  <si>
    <t>Частота шины CPU</t>
  </si>
  <si>
    <t xml:space="preserve">5 GT/s (DMI) </t>
  </si>
  <si>
    <t>Рассеиваемая мощность</t>
  </si>
  <si>
    <t xml:space="preserve">53 Вт </t>
  </si>
  <si>
    <t>Технологии</t>
  </si>
  <si>
    <t xml:space="preserve">0.022 мкм </t>
  </si>
  <si>
    <t>Частота работы процессора</t>
  </si>
  <si>
    <t xml:space="preserve">2.7 ГГц </t>
  </si>
  <si>
    <t>Гнездо процессора</t>
  </si>
  <si>
    <t xml:space="preserve">Socket LGA1150 </t>
  </si>
  <si>
    <t>Макс. кол-во процессоров на материнской плате</t>
  </si>
  <si>
    <t>Кэш L1</t>
  </si>
  <si>
    <t xml:space="preserve">64 Кб x2 </t>
  </si>
  <si>
    <t>Кэш L2</t>
  </si>
  <si>
    <t xml:space="preserve">256 КБ x2 </t>
  </si>
  <si>
    <t>Кэш L3</t>
  </si>
  <si>
    <t xml:space="preserve">2 Мб </t>
  </si>
  <si>
    <t>Поддержка Hyper Threading</t>
  </si>
  <si>
    <t xml:space="preserve">Нет </t>
  </si>
  <si>
    <t>Поддержка 64 бит</t>
  </si>
  <si>
    <t xml:space="preserve">Да </t>
  </si>
  <si>
    <t>Умножение</t>
  </si>
  <si>
    <t>Видео</t>
  </si>
  <si>
    <t>Видеоядро процессора</t>
  </si>
  <si>
    <t>Intel HD Graphics; поддержка Shader Model 4.1; RAMDAC 350 МГц; в качестве видеопамяти используется буфер из оперативной памяти до 1748 Мб (обычно BIOS материнской платы ограничивает объем видеобуфера более скромным значением, например, 128 Мб)</t>
  </si>
  <si>
    <t xml:space="preserve">Возможно подключение 3х мониторов одновременно </t>
  </si>
  <si>
    <t>Максимальное разрешение 2D/3D</t>
  </si>
  <si>
    <t xml:space="preserve">4096 x 2160 @ 24 Гц при подключении HDMI монитора, 3840 x 2160 @ 60 Гц при подключении DisplayPort монитора, 2048x1536 @ 75 Гц при подключении аналогового монитора 1920 x 1200 @ 60 Гц при подключении по DVI </t>
  </si>
  <si>
    <t>Конфигурация видеокарты</t>
  </si>
  <si>
    <t>Частота видеопроцессора</t>
  </si>
  <si>
    <t xml:space="preserve">350 МГц или до 1.05 ГГц в режиме Turbo Boost </t>
  </si>
  <si>
    <t>Поддержка памяти</t>
  </si>
  <si>
    <t xml:space="preserve">Тип поддерживаемой памяти </t>
  </si>
  <si>
    <t xml:space="preserve">DDR3 PC3-8500 (DDR3-1066), PC3-10600 (DDR3-1333), двухканальный контроллер </t>
  </si>
  <si>
    <t>Официально поддерживаемые стандарты памяти</t>
  </si>
  <si>
    <t xml:space="preserve">PC3-10600 (DDR3 1333 МГц), PC3-8500 (DDR3 1066 МГц)  </t>
  </si>
  <si>
    <t>Max объем оперативной памяти</t>
  </si>
  <si>
    <t xml:space="preserve">Есть </t>
  </si>
  <si>
    <t>Совместимость</t>
  </si>
  <si>
    <t>Поддержка ОС</t>
  </si>
  <si>
    <t xml:space="preserve">Windows 8.1, Windows 8, Windows 7 </t>
  </si>
  <si>
    <t>Логистика</t>
  </si>
  <si>
    <t>Размеры упаковки (измерено в НИКСе)</t>
  </si>
  <si>
    <t xml:space="preserve">3.6 x 3.6 x 0.46 см </t>
  </si>
  <si>
    <t>Вес брутто (измерено в НИКСе)</t>
  </si>
  <si>
    <t xml:space="preserve">0.027 кг </t>
  </si>
  <si>
    <t xml:space="preserve"> Socket </t>
  </si>
  <si>
    <t xml:space="preserve">Частота процессора </t>
  </si>
  <si>
    <t xml:space="preserve">Количество ядер </t>
  </si>
  <si>
    <t xml:space="preserve">L3 кэш </t>
  </si>
  <si>
    <t xml:space="preserve">Тепловыделение </t>
  </si>
  <si>
    <t xml:space="preserve">Встроенное графическое ядро </t>
  </si>
  <si>
    <t xml:space="preserve">Модель графического ядра </t>
  </si>
  <si>
    <t xml:space="preserve">Intel HD Graphics </t>
  </si>
  <si>
    <t xml:space="preserve">Тип поставки </t>
  </si>
  <si>
    <t>Гарантия</t>
  </si>
  <si>
    <t xml:space="preserve">12 мес. </t>
  </si>
  <si>
    <t>Код производителя</t>
  </si>
  <si>
    <t xml:space="preserve">CM8064601483405S R1CN </t>
  </si>
  <si>
    <t>Вентилятор процессора</t>
  </si>
  <si>
    <t>Конструктив</t>
  </si>
  <si>
    <t>Устройство охлаждения(кулер)</t>
  </si>
  <si>
    <t>Материал радиатора</t>
  </si>
  <si>
    <t>алюминий</t>
  </si>
  <si>
    <t>Тип охлаждения</t>
  </si>
  <si>
    <t>активное воздушное</t>
  </si>
  <si>
    <t>Особенности крепления/монтажа</t>
  </si>
  <si>
    <t>на охлаждаемое устройство</t>
  </si>
  <si>
    <t>Количество вентиляторов</t>
  </si>
  <si>
    <t>Размеры кулера</t>
  </si>
  <si>
    <t>88x45x88мм</t>
  </si>
  <si>
    <t>OEM</t>
  </si>
  <si>
    <t>Оперативная память</t>
  </si>
  <si>
    <t>DIMM DDRIII 4096Mb 1600MHz</t>
  </si>
  <si>
    <t>Основные</t>
  </si>
  <si>
    <t>Форм-фактор памяти</t>
  </si>
  <si>
    <t>DIMM</t>
  </si>
  <si>
    <t>Объем одного модуля памяти</t>
  </si>
  <si>
    <t>4 Гб</t>
  </si>
  <si>
    <t>Количество модулей в комплекте</t>
  </si>
  <si>
    <t>Тактовая частота</t>
  </si>
  <si>
    <t>Пропускная способность</t>
  </si>
  <si>
    <t>12800 Мбайт/с</t>
  </si>
  <si>
    <t>DIMM DDRII 2048Mb PC-6400 800MHz</t>
  </si>
  <si>
    <t>DDR2</t>
  </si>
  <si>
    <t>Суммарный объем памяти всего комплекта</t>
  </si>
  <si>
    <t>2 Гб</t>
  </si>
  <si>
    <t>800 МГц</t>
  </si>
  <si>
    <t>6400 Мбайт/с</t>
  </si>
  <si>
    <t>Буферизованная (Registered)</t>
  </si>
  <si>
    <t>Нет</t>
  </si>
  <si>
    <t>Монитор</t>
  </si>
  <si>
    <t>Экран</t>
  </si>
  <si>
    <t>Диагональ экрана, дюймы</t>
  </si>
  <si>
    <t>23"</t>
  </si>
  <si>
    <t>Тип матрицы</t>
  </si>
  <si>
    <t>IPS</t>
  </si>
  <si>
    <t>Отображаемые цвета</t>
  </si>
  <si>
    <t>16.7 млн</t>
  </si>
  <si>
    <t>Шаг пикселя (мм)</t>
  </si>
  <si>
    <t>Соотношение сторон</t>
  </si>
  <si>
    <t>Разрешение</t>
  </si>
  <si>
    <t>1920x1080</t>
  </si>
  <si>
    <t>Яркость, кд/м2</t>
  </si>
  <si>
    <t>Контрастность (FOFO)</t>
  </si>
  <si>
    <t>Контрастность (DFC)</t>
  </si>
  <si>
    <t>Mega</t>
  </si>
  <si>
    <t>Время отклика, мс</t>
  </si>
  <si>
    <t>Угол обзора (CR≥10)</t>
  </si>
  <si>
    <t>178 / 178</t>
  </si>
  <si>
    <t>Покрытие матрицы</t>
  </si>
  <si>
    <t>Антибликовое, 3H</t>
  </si>
  <si>
    <t>Интерфейсы / Вход. Сигнал</t>
  </si>
  <si>
    <t>D-Sub</t>
  </si>
  <si>
    <t>да</t>
  </si>
  <si>
    <t>DVI-D</t>
  </si>
  <si>
    <t>Расположение портов</t>
  </si>
  <si>
    <t>сзади</t>
  </si>
  <si>
    <t>Электропитание</t>
  </si>
  <si>
    <t>Внешний адаптер</t>
  </si>
  <si>
    <t>Напряжение</t>
  </si>
  <si>
    <t>100~240 В</t>
  </si>
  <si>
    <t>Энергопотребление / работа (обыч. EPA 6.0)</t>
  </si>
  <si>
    <t>24 Вт / 22 Вт</t>
  </si>
  <si>
    <t>Энергопотребление / режим ожидания / сна (макс.)</t>
  </si>
  <si>
    <t>0.3 Вт</t>
  </si>
  <si>
    <t>Энергопотребление / выключен (макс.)</t>
  </si>
  <si>
    <t>Частота обновления</t>
  </si>
  <si>
    <t>Гориз. развертка</t>
  </si>
  <si>
    <t>30~83кГц</t>
  </si>
  <si>
    <t>Кадровая развертка</t>
  </si>
  <si>
    <t>56~75Гц</t>
  </si>
  <si>
    <t>Клавиши управления</t>
  </si>
  <si>
    <t>Кол-во клавиш (с вкл.)</t>
  </si>
  <si>
    <t>Тип клавиш</t>
  </si>
  <si>
    <t>кнопки</t>
  </si>
  <si>
    <t>Цвет LED индикатора (включен)</t>
  </si>
  <si>
    <t>белый</t>
  </si>
  <si>
    <t>Цвет LED индикатора (режим ожидания)</t>
  </si>
  <si>
    <t>мигающий белый</t>
  </si>
  <si>
    <t>Расположение клавиш</t>
  </si>
  <si>
    <t>снизу</t>
  </si>
  <si>
    <t>Меню</t>
  </si>
  <si>
    <t>Русский язык</t>
  </si>
  <si>
    <t>Кол-во языков меню</t>
  </si>
  <si>
    <t>Изображение</t>
  </si>
  <si>
    <t>Режим изображения</t>
  </si>
  <si>
    <t>Режим Чтения 1 / Режим Чтения 2 / Текст / Фото / Кино / Игра / Пользов.</t>
  </si>
  <si>
    <t>Original Ratio</t>
  </si>
  <si>
    <t>Функции</t>
  </si>
  <si>
    <t>DDC / CI</t>
  </si>
  <si>
    <t>HDCP</t>
  </si>
  <si>
    <t>Автоматическое разрешение</t>
  </si>
  <si>
    <t>Key Lock</t>
  </si>
  <si>
    <t>Plug &amp; Play</t>
  </si>
  <si>
    <t>Особенности</t>
  </si>
  <si>
    <t>Функция "Reader Mode"</t>
  </si>
  <si>
    <t>Отсутствие мерцания (Flicker safe)</t>
  </si>
  <si>
    <t>Smart Energy saving</t>
  </si>
  <si>
    <t>Функция "SIX Axis Control"</t>
  </si>
  <si>
    <t>Функция "Нарушен. Цветовосприятие"</t>
  </si>
  <si>
    <t>Режим 4-screen-split</t>
  </si>
  <si>
    <t>Меню на экране (управление настройками с помощью курсора)</t>
  </si>
  <si>
    <t>Передняя панель</t>
  </si>
  <si>
    <t>черная глянцевая</t>
  </si>
  <si>
    <t>текстура</t>
  </si>
  <si>
    <t>Подставка</t>
  </si>
  <si>
    <t>Основание</t>
  </si>
  <si>
    <t>черный глянцевый</t>
  </si>
  <si>
    <t>Отделяемая</t>
  </si>
  <si>
    <t>Наклон (угол),°</t>
  </si>
  <si>
    <t>-5º (вперед) ~ 20º (назад)</t>
  </si>
  <si>
    <t>Габариты</t>
  </si>
  <si>
    <t>Габариты с подставкой (Ш x Г x В), мм</t>
  </si>
  <si>
    <t>544 x 187.4 x 407.5</t>
  </si>
  <si>
    <t>Габариты без подставки (Ш x Г x В), мм</t>
  </si>
  <si>
    <t>544 x 58.3 x 333.1</t>
  </si>
  <si>
    <t>Габариты упаковки (Ш x Г x В), мм</t>
  </si>
  <si>
    <t>617 x 400 x 118</t>
  </si>
  <si>
    <t>Размеры настенного крепления (Ш х Г х В), мм</t>
  </si>
  <si>
    <t>VESA (75x75мм)</t>
  </si>
  <si>
    <t>Вес с подставкой, кг</t>
  </si>
  <si>
    <t>Вес без подставки, кг</t>
  </si>
  <si>
    <t>Вес в упаковке, кг</t>
  </si>
  <si>
    <t>Стандарты</t>
  </si>
  <si>
    <t>TCO</t>
  </si>
  <si>
    <t>да (6.0)</t>
  </si>
  <si>
    <t>UL(cUL)</t>
  </si>
  <si>
    <t>TUV-TYPE</t>
  </si>
  <si>
    <t>FCCB, CE</t>
  </si>
  <si>
    <t>EPA 6.0</t>
  </si>
  <si>
    <t>EPEAT</t>
  </si>
  <si>
    <t>GOLD</t>
  </si>
  <si>
    <t>Windows</t>
  </si>
  <si>
    <t>да (win10)</t>
  </si>
  <si>
    <t>Аксесcуары</t>
  </si>
  <si>
    <t>Кабель питания</t>
  </si>
  <si>
    <t xml:space="preserve">                                                                                                                                               </t>
  </si>
  <si>
    <t>Шкаф настенный</t>
  </si>
  <si>
    <t>FlatBox 19"x12U стеклянная дверь 600х625х400мм серый Артикул: 7507020</t>
  </si>
  <si>
    <t xml:space="preserve">Описание товара </t>
  </si>
  <si>
    <t>Шкаф серии FlatBox 600х625х400мм. Корпус в плоской упаковке: 1 настенная часть, 2 держателя, 2 панели потолочных/основания с вырезами для ввода кабеля, с щеточными буртиками, 2 боковые стенки, на замках, 1 обзорная дверь, запираемая, предохранительный замок 3524 E, сменная навеска, соединительные элементы для быстрого монтажа без инструмента, комплект заземления. Цвет RAL 7035.</t>
  </si>
  <si>
    <t>Видеокарта</t>
  </si>
  <si>
    <t>Производитель видеопроцессора</t>
  </si>
  <si>
    <t xml:space="preserve">NVIDIA </t>
  </si>
  <si>
    <t>Линейка графических процессоров</t>
  </si>
  <si>
    <t xml:space="preserve">GeForce </t>
  </si>
  <si>
    <t>Название видеопроцессора</t>
  </si>
  <si>
    <t xml:space="preserve">GeForce GT 430 </t>
  </si>
  <si>
    <t>Поддержка стандартов</t>
  </si>
  <si>
    <t xml:space="preserve">DirectX 11, OpenGL 4.1 </t>
  </si>
  <si>
    <t>Индекс производительности видеокарты по версии Futuremark</t>
  </si>
  <si>
    <t xml:space="preserve">Спецификации видеопроцессора </t>
  </si>
  <si>
    <t>Количество видеочипов</t>
  </si>
  <si>
    <t>Технологический процесс</t>
  </si>
  <si>
    <t xml:space="preserve">40 нм </t>
  </si>
  <si>
    <t>Базовая частота видеочипа</t>
  </si>
  <si>
    <t xml:space="preserve">700 МГц </t>
  </si>
  <si>
    <t>Количество универсальных процессоров</t>
  </si>
  <si>
    <t>Число текстурных блоков</t>
  </si>
  <si>
    <t>Число блоков растеризации</t>
  </si>
  <si>
    <t>Версия шейдеров</t>
  </si>
  <si>
    <t xml:space="preserve">Спецификации видеопамяти </t>
  </si>
  <si>
    <t>Объем видеопамяти</t>
  </si>
  <si>
    <t xml:space="preserve">2 Гб </t>
  </si>
  <si>
    <t xml:space="preserve">GDDR5 </t>
  </si>
  <si>
    <t>Эффективная частота памяти</t>
  </si>
  <si>
    <t>Разрядность шины памяти</t>
  </si>
  <si>
    <t xml:space="preserve">64 бит </t>
  </si>
  <si>
    <t xml:space="preserve">Подключение </t>
  </si>
  <si>
    <t xml:space="preserve">PCI-E </t>
  </si>
  <si>
    <t xml:space="preserve">Вывод изображения </t>
  </si>
  <si>
    <t>Количество подключаемых одновременно мониторов</t>
  </si>
  <si>
    <t>Видео разъемы</t>
  </si>
  <si>
    <t xml:space="preserve">D-SUB (VGA), DVI, HDMI </t>
  </si>
  <si>
    <t>Максимальное разрешение</t>
  </si>
  <si>
    <t xml:space="preserve">2560x1600 </t>
  </si>
  <si>
    <t xml:space="preserve">Питание </t>
  </si>
  <si>
    <t>Необходимость дополнительного питания</t>
  </si>
  <si>
    <t xml:space="preserve">Система охлаждения </t>
  </si>
  <si>
    <t>Система охлаждения</t>
  </si>
  <si>
    <t xml:space="preserve">с вентилятором </t>
  </si>
  <si>
    <t xml:space="preserve">Габариты </t>
  </si>
  <si>
    <t>Низкопрофильная карта (Low Profile)</t>
  </si>
  <si>
    <t>Источник бесперебойного питания</t>
  </si>
  <si>
    <t>APC BE550G-RS [BE550G-RS] или аналог по характеристикам не ниже:</t>
  </si>
  <si>
    <t xml:space="preserve">ИБП </t>
  </si>
  <si>
    <t xml:space="preserve">черный </t>
  </si>
  <si>
    <t xml:space="preserve">APC BE550G-RS [BE550G-RS] </t>
  </si>
  <si>
    <t>Вид устройства</t>
  </si>
  <si>
    <t xml:space="preserve">резервный </t>
  </si>
  <si>
    <t>Выходная мощность ВА(полная)</t>
  </si>
  <si>
    <t xml:space="preserve">550 ВА </t>
  </si>
  <si>
    <t>Выходная мощность Вт(активная)</t>
  </si>
  <si>
    <t xml:space="preserve">330 Вт </t>
  </si>
  <si>
    <t>Входное напряжение</t>
  </si>
  <si>
    <t xml:space="preserve">1-фазное </t>
  </si>
  <si>
    <t>Выходное напряжение</t>
  </si>
  <si>
    <t>Мин. входное напряжение</t>
  </si>
  <si>
    <t xml:space="preserve">160 В </t>
  </si>
  <si>
    <t>Макс. входное напряжение</t>
  </si>
  <si>
    <t xml:space="preserve">278 В </t>
  </si>
  <si>
    <t>Мин. входная частота</t>
  </si>
  <si>
    <t xml:space="preserve">50 Гц </t>
  </si>
  <si>
    <t>Макс. входная частота</t>
  </si>
  <si>
    <t xml:space="preserve">60 Гц </t>
  </si>
  <si>
    <t>Стабильность выходного напряжения (батарейный режим)</t>
  </si>
  <si>
    <t xml:space="preserve">± 5 % </t>
  </si>
  <si>
    <t>Мин. выходная частота</t>
  </si>
  <si>
    <t xml:space="preserve">47 Гц </t>
  </si>
  <si>
    <t>Макс. выходная частота</t>
  </si>
  <si>
    <t xml:space="preserve">63 Гц </t>
  </si>
  <si>
    <t>Тип формы напряжения</t>
  </si>
  <si>
    <t xml:space="preserve">ступенчатая аппроксимация синусоиды </t>
  </si>
  <si>
    <t>Время работы при полной нагрузке</t>
  </si>
  <si>
    <t xml:space="preserve">3.4 мин </t>
  </si>
  <si>
    <t>Время работы при половинной нагрузке</t>
  </si>
  <si>
    <t xml:space="preserve">14 мин </t>
  </si>
  <si>
    <t>Макс. поглощаемая энергия импульса</t>
  </si>
  <si>
    <t xml:space="preserve">450 Дж </t>
  </si>
  <si>
    <t>Виды защиты</t>
  </si>
  <si>
    <t xml:space="preserve">защита локальной сети, от высоковольтных импульсов, телефонной линии, фильтрация помех </t>
  </si>
  <si>
    <t xml:space="preserve">Разъёмы </t>
  </si>
  <si>
    <t>Тип выходных разъемов питания</t>
  </si>
  <si>
    <t xml:space="preserve">CEE 7/4 (евророзетка) </t>
  </si>
  <si>
    <t>Количество выходных разъемов питания (общее)</t>
  </si>
  <si>
    <t>Количество выходных разъемов питания (UPS)</t>
  </si>
  <si>
    <t xml:space="preserve">USB </t>
  </si>
  <si>
    <t>Разъёмы</t>
  </si>
  <si>
    <t xml:space="preserve">RJ-11/RJ-45 </t>
  </si>
  <si>
    <t xml:space="preserve">Батарея </t>
  </si>
  <si>
    <t>Время зарядки</t>
  </si>
  <si>
    <t xml:space="preserve">16 ч </t>
  </si>
  <si>
    <t>Возможность замены батарей</t>
  </si>
  <si>
    <t xml:space="preserve">да </t>
  </si>
  <si>
    <t>Горячая замена батарей</t>
  </si>
  <si>
    <t>Подключение дополнительных батарей</t>
  </si>
  <si>
    <t xml:space="preserve">Дополнительная информация </t>
  </si>
  <si>
    <t>Отображение информации</t>
  </si>
  <si>
    <t xml:space="preserve">светодиодные индикаторы </t>
  </si>
  <si>
    <t>Уровень шума</t>
  </si>
  <si>
    <t xml:space="preserve">40 дБ </t>
  </si>
  <si>
    <t>Комплектация</t>
  </si>
  <si>
    <t xml:space="preserve">диск, инструкция по эксплуатации, кабель RJ-11 </t>
  </si>
  <si>
    <t xml:space="preserve">не требуется замена предохранителя </t>
  </si>
  <si>
    <t xml:space="preserve">Габариты, вес </t>
  </si>
  <si>
    <t>Длина</t>
  </si>
  <si>
    <t xml:space="preserve">311 мм </t>
  </si>
  <si>
    <t>Ширина</t>
  </si>
  <si>
    <t xml:space="preserve">224 мм </t>
  </si>
  <si>
    <t>Высота</t>
  </si>
  <si>
    <t xml:space="preserve">89 мм </t>
  </si>
  <si>
    <t xml:space="preserve">6.02 кг </t>
  </si>
  <si>
    <t>Коммутатор</t>
  </si>
  <si>
    <t xml:space="preserve">Тип оборудования </t>
  </si>
  <si>
    <t xml:space="preserve">Области применения </t>
  </si>
  <si>
    <t>Малые и средние предприятия</t>
  </si>
  <si>
    <t xml:space="preserve">Корпус </t>
  </si>
  <si>
    <t>Сталь</t>
  </si>
  <si>
    <t xml:space="preserve">Цвета, использованные в оформлении </t>
  </si>
  <si>
    <t>Черный</t>
  </si>
  <si>
    <t xml:space="preserve">Пропускная способность </t>
  </si>
  <si>
    <t>48 Гбит/с</t>
  </si>
  <si>
    <t xml:space="preserve">Буфер </t>
  </si>
  <si>
    <t>500 Кб на устройство</t>
  </si>
  <si>
    <t xml:space="preserve">Кнопки </t>
  </si>
  <si>
    <t>Power</t>
  </si>
  <si>
    <t xml:space="preserve">Комплект поставки </t>
  </si>
  <si>
    <t>Кабель питания, крепеж для установки в стойку, Резиновые ножки, Руководство пользователя</t>
  </si>
  <si>
    <t xml:space="preserve">Индикаторы </t>
  </si>
  <si>
    <t>Power, Link/Act, Speed</t>
  </si>
  <si>
    <t xml:space="preserve">Гигабитные порты </t>
  </si>
  <si>
    <t>24 порта 10/100/1000 Мбит/сек</t>
  </si>
  <si>
    <t>От электросети</t>
  </si>
  <si>
    <t xml:space="preserve">Блок питания </t>
  </si>
  <si>
    <t>Встроенный</t>
  </si>
  <si>
    <t xml:space="preserve">Потребление энергии </t>
  </si>
  <si>
    <t>28.5 Вт</t>
  </si>
  <si>
    <t xml:space="preserve">Соответствие стандартам </t>
  </si>
  <si>
    <t>802.1p (CoS), 802.3 (Ethernet), 802.3u (Fast Ethernet), 802.3ab (1000BASE-T), 802.3az (Energy Efficient Ethernet), 802.3x (Flow Control), ANSI/IEEE 802.3 автосогласование</t>
  </si>
  <si>
    <t xml:space="preserve">Защищенные VPN-протоколы </t>
  </si>
  <si>
    <t>L2TP</t>
  </si>
  <si>
    <t xml:space="preserve">Метод коммутации </t>
  </si>
  <si>
    <t>Store-and-forward</t>
  </si>
  <si>
    <t xml:space="preserve">MAC Address Table </t>
  </si>
  <si>
    <t>8000 адресов</t>
  </si>
  <si>
    <t xml:space="preserve">QoS </t>
  </si>
  <si>
    <t>Поддерживается, IEEE 802.1p, 4 очереди</t>
  </si>
  <si>
    <t xml:space="preserve">Ethernet OAM </t>
  </si>
  <si>
    <t>Поддерживается (диагностика кабеля)</t>
  </si>
  <si>
    <t xml:space="preserve">Jumbo Frame </t>
  </si>
  <si>
    <t>Поддерживается, до 9600 байт</t>
  </si>
  <si>
    <t xml:space="preserve">Высота </t>
  </si>
  <si>
    <t>1U</t>
  </si>
  <si>
    <t xml:space="preserve">Максимальная длина кабеля </t>
  </si>
  <si>
    <t>100 метров витой пары</t>
  </si>
  <si>
    <t xml:space="preserve">Охлаждение </t>
  </si>
  <si>
    <t>1 вентилятор 40x40 мм</t>
  </si>
  <si>
    <t xml:space="preserve">Установка в стойку 19" </t>
  </si>
  <si>
    <t>Возможна, крепеж в комплекте</t>
  </si>
  <si>
    <t xml:space="preserve">MTBF </t>
  </si>
  <si>
    <t>87 тыс. часов</t>
  </si>
  <si>
    <t xml:space="preserve">Сервисный комплект Kyocera Mita МК-460 оригинал </t>
  </si>
  <si>
    <t xml:space="preserve">Сервисный комплект  Kyocera Mita FК-460 оригинал </t>
  </si>
  <si>
    <t xml:space="preserve">Сервисный комплект Kyocera Mita DV-460 (оригинальный </t>
  </si>
  <si>
    <t xml:space="preserve">Сервисный комплект Kyocera Mita МК-130 оригинал </t>
  </si>
  <si>
    <t>Сервисный комплект Kyocera Mita FК-150E оригинал</t>
  </si>
  <si>
    <t xml:space="preserve">Сервисный комплект Kyocera Mita DК-130 оригинал </t>
  </si>
  <si>
    <t>Сервисный комплект Kyocera Mita МК-1150 оригинал</t>
  </si>
  <si>
    <t>Сервисный комплект Kyocera Mita FК-1150(оригинал</t>
  </si>
  <si>
    <t>Сервисный комплект Kyocera Mita DК-1150 оригинал</t>
  </si>
  <si>
    <t xml:space="preserve">Сервисный комплект Kyocera Mita МК-4105 оригинал </t>
  </si>
  <si>
    <t>Сервисный комплект Kyocera Mita FК-4105 оригинал</t>
  </si>
  <si>
    <t>Сервисный комплект Kyocera Mita DV-4105 оригинал</t>
  </si>
  <si>
    <t>Сервисный комплект Kyocera Mita МК-3170 оригинал</t>
  </si>
  <si>
    <t>Сервисный комплект Kyocera Mita DК-3190 оригинал</t>
  </si>
  <si>
    <t>Сервисный комплект Kyocera Mita МК-350 оригинал</t>
  </si>
  <si>
    <t>Сервисный комплект Kyocera Mita DK-320 оригинал</t>
  </si>
  <si>
    <t>Сервисный комплект Kyocera Mita FК-350E оригинал</t>
  </si>
  <si>
    <t>Сервисный комплект Kyocera Mita МК-3130 оригинал</t>
  </si>
  <si>
    <t>Сервисный комплект Kyocera Mita DK-3130 оригинал</t>
  </si>
  <si>
    <t>Сервисный комплект Kyocera Mita FК-3130E оригинал</t>
  </si>
  <si>
    <t>Сервисный комплект Kyocera Mita DV-3100 оригинал</t>
  </si>
  <si>
    <t>Сервисный комплект Kyocera Mita МК-6305оригинал</t>
  </si>
  <si>
    <t>Жесткий диск SATA-III 500,0 Gb Western Digital WD5000AAKX   (7200rpm) 16Mb 6Gb/s Caviar Blue или аналог по характеристикам не ниже:</t>
  </si>
  <si>
    <t>Жесткий диск  SATA-III 1Tb Western Digital WD10EZEX (7200rpm) 64Mb 6Gb/s Caviar Blue или аналог по характеристикам не ниже:</t>
  </si>
  <si>
    <t>Кабель сетевой KRAULER UTP cat.5e 4pair 24AWG(0.52мм) 100%медь 305м, OUTDOOR или аналог с характеристиками не ниже</t>
  </si>
  <si>
    <t>Клавиатура Тип клавиатуры (набора): проводная клавиатура</t>
  </si>
  <si>
    <t xml:space="preserve">Мышь </t>
  </si>
  <si>
    <t>Процессор Intel Celeron Dual-Core G1820 OEM или аналог с характеристиками не менее:</t>
  </si>
  <si>
    <t>Оперативная память DIMM DDRIII 4096Mb 1600MHz</t>
  </si>
  <si>
    <t>Оперативная память DIMM DDRII 2048Mb PC-6400 800MHz</t>
  </si>
  <si>
    <t>Аккумулятор UPS 12V 07Ah GS 7,2-12 KL  (150x65x94mm) или аналог</t>
  </si>
  <si>
    <t>Блок питания  450Вт Krauler ATX 2.03,120mmFan +3x HDD+5x SATA, PCI-E 6 pin или аналог</t>
  </si>
  <si>
    <t>Материнская плата  Asus H81M-K или аналог</t>
  </si>
  <si>
    <t>Процессор Intel Core i3-4150 OEM или аналог</t>
  </si>
  <si>
    <t>Вентилятор процессора Socket 1150/1155/1156 Intel с медной вставкой или аналог</t>
  </si>
  <si>
    <t>Монитор LG 23MP48D-P gl.Black IPS, 1920x1080, 5ms, 250 cd/m2, 1000:1 (Mega DCR), D-Sub, DVI-D (HDCP), vesa или аналог</t>
  </si>
  <si>
    <t>Видеокарта PCI-E Palit GeForce GT 430 2048MB 64bit DDR5 DVI D-Sub HDMI или аналог</t>
  </si>
  <si>
    <t>Коммутатор 24TP D-Link DGS-1024D/G1A или аналог</t>
  </si>
  <si>
    <t>UPS 12V 07Ah GS 7,2-12 KL  (150x65x94mm) или аналог</t>
  </si>
  <si>
    <t xml:space="preserve"> 450Вт Krauler ATX 2.03,120mmFan +3x HDD+5x SATA, PCI-E 6 pin или аналог</t>
  </si>
  <si>
    <t xml:space="preserve"> Asus H81M-K или аналог</t>
  </si>
  <si>
    <t>Intel Core i3-4150 OEM или аналог</t>
  </si>
  <si>
    <t>Socket 1150/1155/1156 Intel с медной вставкой или аналог</t>
  </si>
  <si>
    <t>LG 23MP48D-P gl.Black IPS, 1920x1080, 5ms, 250 cd/m2, 1000:1 (Mega DCR), D-Sub, DVI-D (HDCP), vesa или аналог</t>
  </si>
  <si>
    <t>или аналог</t>
  </si>
  <si>
    <t>PCI-E Palit GeForce GT 430 2048MB 64bit DDR5 DVI D-Sub HDMI или аналог</t>
  </si>
  <si>
    <t>24TP D-Link DGS-1024D/G1A или аналог</t>
  </si>
  <si>
    <t>Источник бесперебойного питания APC BE550G-RS [BE550G-RS] или аналог</t>
  </si>
  <si>
    <t>Шкаф настенный FlatBox 19"x12U стеклянная дверь 600х625х400мм серый Артикул: 7507020 или аналог</t>
  </si>
  <si>
    <t>Сервисный комплект Kyocera Mita FК-1150 оригинал</t>
  </si>
  <si>
    <t>Закупка № 325.1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</si>
</sst>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C3C3C"/>
      <name val="Times New Roman"/>
      <family val="1"/>
      <charset val="204"/>
    </font>
    <font>
      <sz val="12"/>
      <color rgb="FF404051"/>
      <name val="Times New Roman"/>
      <family val="1"/>
      <charset val="204"/>
    </font>
    <font>
      <sz val="10"/>
      <color rgb="FF57616B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9F2FE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/>
      <diagonal/>
    </border>
    <border>
      <left/>
      <right/>
      <top/>
      <bottom style="medium">
        <color rgb="FFDDDDD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18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6"/>
    </xf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4" fontId="2" fillId="2" borderId="0" xfId="0" applyNumberFormat="1" applyFont="1" applyFill="1" applyAlignment="1">
      <alignment horizontal="left" vertical="top" wrapText="1"/>
    </xf>
    <xf numFmtId="0" fontId="5" fillId="2" borderId="0" xfId="0" applyFont="1" applyFill="1"/>
    <xf numFmtId="0" fontId="0" fillId="2" borderId="0" xfId="0" applyFill="1"/>
    <xf numFmtId="0" fontId="2" fillId="2" borderId="2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0" xfId="0" applyBorder="1"/>
    <xf numFmtId="0" fontId="0" fillId="0" borderId="12" xfId="0" applyBorder="1"/>
    <xf numFmtId="0" fontId="10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0" fillId="0" borderId="14" xfId="0" applyBorder="1"/>
    <xf numFmtId="0" fontId="1" fillId="0" borderId="0" xfId="0" applyFont="1" applyAlignment="1">
      <alignment vertical="top" wrapText="1"/>
    </xf>
    <xf numFmtId="0" fontId="9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0" fillId="0" borderId="0" xfId="0" applyAlignment="1">
      <alignment vertical="top" wrapText="1"/>
    </xf>
    <xf numFmtId="9" fontId="13" fillId="0" borderId="0" xfId="0" applyNumberFormat="1" applyFont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 indent="2"/>
    </xf>
    <xf numFmtId="0" fontId="1" fillId="0" borderId="10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18" fillId="0" borderId="0" xfId="3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 indent="2"/>
    </xf>
    <xf numFmtId="0" fontId="16" fillId="0" borderId="12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2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3" fillId="4" borderId="18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2"/>
    </xf>
    <xf numFmtId="0" fontId="13" fillId="0" borderId="14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 indent="2"/>
    </xf>
    <xf numFmtId="0" fontId="13" fillId="0" borderId="12" xfId="0" applyFont="1" applyBorder="1" applyAlignment="1">
      <alignment horizontal="left" vertical="center" wrapText="1" indent="2"/>
    </xf>
    <xf numFmtId="0" fontId="13" fillId="0" borderId="10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12" fillId="0" borderId="2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 indent="2"/>
    </xf>
    <xf numFmtId="0" fontId="12" fillId="0" borderId="24" xfId="0" applyFont="1" applyBorder="1" applyAlignment="1">
      <alignment horizontal="left" vertical="center" wrapText="1" indent="2"/>
    </xf>
    <xf numFmtId="0" fontId="12" fillId="0" borderId="8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6" fontId="13" fillId="0" borderId="0" xfId="0" applyNumberFormat="1" applyFont="1" applyAlignment="1">
      <alignment horizontal="left" vertical="center" wrapText="1"/>
    </xf>
    <xf numFmtId="46" fontId="13" fillId="0" borderId="14" xfId="0" applyNumberFormat="1" applyFont="1" applyBorder="1" applyAlignment="1">
      <alignment horizontal="left" vertical="center" wrapText="1"/>
    </xf>
    <xf numFmtId="20" fontId="13" fillId="0" borderId="0" xfId="0" applyNumberFormat="1" applyFont="1" applyAlignment="1">
      <alignment horizontal="left" vertical="center" wrapText="1"/>
    </xf>
    <xf numFmtId="20" fontId="13" fillId="0" borderId="14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"/>
    </xf>
    <xf numFmtId="0" fontId="0" fillId="0" borderId="0" xfId="0" applyBorder="1" applyAlignment="1">
      <alignment vertical="top" wrapText="1" indent="1"/>
    </xf>
    <xf numFmtId="0" fontId="0" fillId="0" borderId="0" xfId="0" applyAlignment="1">
      <alignment vertical="top" wrapText="1" indent="1"/>
    </xf>
    <xf numFmtId="4" fontId="19" fillId="2" borderId="5" xfId="2" applyNumberFormat="1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ix.ru/computer_hardware_news/hardware_news_viewer.html?id=1881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34" workbookViewId="0">
      <selection activeCell="H50" sqref="H5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style="67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64"/>
      <c r="E1" s="1"/>
      <c r="F1" s="1"/>
      <c r="G1" s="1"/>
      <c r="H1" s="3"/>
    </row>
    <row r="2" spans="1:8" ht="20.25" customHeight="1" x14ac:dyDescent="0.25">
      <c r="A2" s="1"/>
      <c r="B2" s="71" t="s">
        <v>12</v>
      </c>
      <c r="C2" s="71"/>
      <c r="D2" s="71"/>
      <c r="E2" s="1"/>
      <c r="F2" s="1"/>
      <c r="G2" s="1"/>
      <c r="H2" s="3"/>
    </row>
    <row r="3" spans="1:8" ht="15" customHeight="1" x14ac:dyDescent="0.25">
      <c r="A3" s="6"/>
      <c r="B3" s="7">
        <v>1555932</v>
      </c>
      <c r="C3" s="6" t="s">
        <v>10</v>
      </c>
      <c r="D3" s="65"/>
      <c r="E3" s="6"/>
      <c r="F3" s="6"/>
      <c r="G3" s="6"/>
      <c r="H3" s="8"/>
    </row>
    <row r="4" spans="1:8" ht="20.25" customHeight="1" x14ac:dyDescent="0.25">
      <c r="A4" s="6"/>
      <c r="B4" s="7">
        <f>B3*1.18</f>
        <v>1835999.76</v>
      </c>
      <c r="C4" s="6" t="s">
        <v>11</v>
      </c>
      <c r="D4" s="65"/>
      <c r="E4" s="6"/>
      <c r="F4" s="6"/>
      <c r="G4" s="6"/>
      <c r="H4" s="8"/>
    </row>
    <row r="5" spans="1:8" ht="15.75" x14ac:dyDescent="0.25">
      <c r="A5" s="6"/>
      <c r="B5" s="6"/>
      <c r="C5" s="9"/>
      <c r="D5" s="64"/>
      <c r="E5" s="6"/>
      <c r="F5" s="6"/>
      <c r="G5" s="6"/>
      <c r="H5" s="8"/>
    </row>
    <row r="6" spans="1:8" ht="15.75" x14ac:dyDescent="0.25">
      <c r="A6" s="72" t="s">
        <v>780</v>
      </c>
      <c r="B6" s="72"/>
      <c r="C6" s="72"/>
      <c r="D6" s="72"/>
      <c r="E6" s="72"/>
      <c r="F6" s="72"/>
      <c r="G6" s="72"/>
      <c r="H6" s="72"/>
    </row>
    <row r="7" spans="1:8" x14ac:dyDescent="0.25">
      <c r="A7" s="73" t="s">
        <v>1</v>
      </c>
      <c r="B7" s="73" t="s">
        <v>2</v>
      </c>
      <c r="C7" s="73" t="s">
        <v>3</v>
      </c>
      <c r="D7" s="75" t="s">
        <v>4</v>
      </c>
      <c r="E7" s="77" t="s">
        <v>5</v>
      </c>
      <c r="F7" s="77" t="s">
        <v>6</v>
      </c>
      <c r="G7" s="77" t="s">
        <v>7</v>
      </c>
      <c r="H7" s="77" t="s">
        <v>8</v>
      </c>
    </row>
    <row r="8" spans="1:8" ht="77.25" customHeight="1" x14ac:dyDescent="0.25">
      <c r="A8" s="74"/>
      <c r="B8" s="74"/>
      <c r="C8" s="74"/>
      <c r="D8" s="76"/>
      <c r="E8" s="78"/>
      <c r="F8" s="78"/>
      <c r="G8" s="78"/>
      <c r="H8" s="78"/>
    </row>
    <row r="9" spans="1:8" ht="15.75" x14ac:dyDescent="0.25">
      <c r="A9" s="4">
        <v>1</v>
      </c>
      <c r="B9" s="4">
        <v>2</v>
      </c>
      <c r="C9" s="4">
        <v>3</v>
      </c>
      <c r="D9" s="66">
        <v>4</v>
      </c>
      <c r="E9" s="4">
        <v>5</v>
      </c>
      <c r="F9" s="4">
        <v>6</v>
      </c>
      <c r="G9" s="5">
        <v>7</v>
      </c>
      <c r="H9" s="4">
        <v>8</v>
      </c>
    </row>
    <row r="10" spans="1:8" ht="31.5" x14ac:dyDescent="0.25">
      <c r="A10" s="61">
        <v>1</v>
      </c>
      <c r="B10" s="10" t="s">
        <v>730</v>
      </c>
      <c r="C10" s="61">
        <v>1</v>
      </c>
      <c r="D10" s="68">
        <f>ROUND(F10/1.18,2)</f>
        <v>12711.02</v>
      </c>
      <c r="E10" s="11">
        <f>F10-D10</f>
        <v>2287.9799999999996</v>
      </c>
      <c r="F10" s="11">
        <v>14999</v>
      </c>
      <c r="G10" s="62">
        <v>1</v>
      </c>
      <c r="H10" s="11">
        <f t="shared" ref="H10:H48" si="0">F10</f>
        <v>14999</v>
      </c>
    </row>
    <row r="11" spans="1:8" ht="31.5" x14ac:dyDescent="0.25">
      <c r="A11" s="61">
        <v>2</v>
      </c>
      <c r="B11" s="10" t="s">
        <v>731</v>
      </c>
      <c r="C11" s="61">
        <v>1</v>
      </c>
      <c r="D11" s="68">
        <f t="shared" ref="D11:D49" si="1">ROUND(F11/1.18,2)</f>
        <v>11101.69</v>
      </c>
      <c r="E11" s="11">
        <f t="shared" ref="E11:E48" si="2">D11*0.18</f>
        <v>1998.3042</v>
      </c>
      <c r="F11" s="11">
        <v>13100</v>
      </c>
      <c r="G11" s="62">
        <v>1</v>
      </c>
      <c r="H11" s="11">
        <f t="shared" si="0"/>
        <v>13100</v>
      </c>
    </row>
    <row r="12" spans="1:8" ht="31.5" x14ac:dyDescent="0.25">
      <c r="A12" s="61">
        <v>3</v>
      </c>
      <c r="B12" s="10" t="s">
        <v>732</v>
      </c>
      <c r="C12" s="61">
        <v>1</v>
      </c>
      <c r="D12" s="68">
        <f t="shared" si="1"/>
        <v>9449.15</v>
      </c>
      <c r="E12" s="11">
        <f t="shared" si="2"/>
        <v>1700.847</v>
      </c>
      <c r="F12" s="11">
        <v>11150</v>
      </c>
      <c r="G12" s="62">
        <v>1</v>
      </c>
      <c r="H12" s="11">
        <f t="shared" si="0"/>
        <v>11150</v>
      </c>
    </row>
    <row r="13" spans="1:8" ht="31.5" x14ac:dyDescent="0.25">
      <c r="A13" s="61">
        <v>4</v>
      </c>
      <c r="B13" s="10" t="s">
        <v>733</v>
      </c>
      <c r="C13" s="61">
        <v>1</v>
      </c>
      <c r="D13" s="68">
        <f t="shared" si="1"/>
        <v>10000</v>
      </c>
      <c r="E13" s="11">
        <f t="shared" si="2"/>
        <v>1800</v>
      </c>
      <c r="F13" s="11">
        <v>11800</v>
      </c>
      <c r="G13" s="62">
        <v>1</v>
      </c>
      <c r="H13" s="11">
        <f t="shared" si="0"/>
        <v>11800</v>
      </c>
    </row>
    <row r="14" spans="1:8" ht="31.5" x14ac:dyDescent="0.25">
      <c r="A14" s="61">
        <v>5</v>
      </c>
      <c r="B14" s="10" t="s">
        <v>734</v>
      </c>
      <c r="C14" s="61">
        <v>1</v>
      </c>
      <c r="D14" s="68">
        <f t="shared" si="1"/>
        <v>6771.19</v>
      </c>
      <c r="E14" s="11">
        <f t="shared" si="2"/>
        <v>1218.8141999999998</v>
      </c>
      <c r="F14" s="11">
        <v>7990</v>
      </c>
      <c r="G14" s="62">
        <v>1</v>
      </c>
      <c r="H14" s="11">
        <f t="shared" si="0"/>
        <v>7990</v>
      </c>
    </row>
    <row r="15" spans="1:8" ht="31.5" x14ac:dyDescent="0.25">
      <c r="A15" s="61">
        <v>6</v>
      </c>
      <c r="B15" s="10" t="s">
        <v>735</v>
      </c>
      <c r="C15" s="61">
        <v>1</v>
      </c>
      <c r="D15" s="68">
        <f t="shared" si="1"/>
        <v>8050.85</v>
      </c>
      <c r="E15" s="11">
        <f t="shared" si="2"/>
        <v>1449.153</v>
      </c>
      <c r="F15" s="11">
        <v>9500</v>
      </c>
      <c r="G15" s="62">
        <v>1</v>
      </c>
      <c r="H15" s="11">
        <f t="shared" si="0"/>
        <v>9500</v>
      </c>
    </row>
    <row r="16" spans="1:8" ht="31.5" x14ac:dyDescent="0.25">
      <c r="A16" s="61">
        <v>7</v>
      </c>
      <c r="B16" s="10" t="s">
        <v>736</v>
      </c>
      <c r="C16" s="61">
        <v>1</v>
      </c>
      <c r="D16" s="68">
        <f t="shared" si="1"/>
        <v>13220.34</v>
      </c>
      <c r="E16" s="11">
        <f t="shared" si="2"/>
        <v>2379.6612</v>
      </c>
      <c r="F16" s="11">
        <v>15600</v>
      </c>
      <c r="G16" s="62">
        <v>1</v>
      </c>
      <c r="H16" s="11">
        <f t="shared" si="0"/>
        <v>15600</v>
      </c>
    </row>
    <row r="17" spans="1:8" ht="31.5" x14ac:dyDescent="0.25">
      <c r="A17" s="61">
        <v>8</v>
      </c>
      <c r="B17" s="10" t="s">
        <v>779</v>
      </c>
      <c r="C17" s="61">
        <v>1</v>
      </c>
      <c r="D17" s="68">
        <f t="shared" si="1"/>
        <v>12059.32</v>
      </c>
      <c r="E17" s="11">
        <f t="shared" si="2"/>
        <v>2170.6776</v>
      </c>
      <c r="F17" s="11">
        <v>14230</v>
      </c>
      <c r="G17" s="62">
        <v>1</v>
      </c>
      <c r="H17" s="11">
        <f t="shared" si="0"/>
        <v>14230</v>
      </c>
    </row>
    <row r="18" spans="1:8" ht="31.5" x14ac:dyDescent="0.25">
      <c r="A18" s="61">
        <v>9</v>
      </c>
      <c r="B18" s="10" t="s">
        <v>738</v>
      </c>
      <c r="C18" s="61">
        <v>1</v>
      </c>
      <c r="D18" s="68">
        <f t="shared" si="1"/>
        <v>8898.31</v>
      </c>
      <c r="E18" s="11">
        <f t="shared" si="2"/>
        <v>1601.6957999999997</v>
      </c>
      <c r="F18" s="11">
        <v>10500</v>
      </c>
      <c r="G18" s="62">
        <v>1</v>
      </c>
      <c r="H18" s="11">
        <f t="shared" si="0"/>
        <v>10500</v>
      </c>
    </row>
    <row r="19" spans="1:8" ht="31.5" x14ac:dyDescent="0.25">
      <c r="A19" s="61">
        <v>10</v>
      </c>
      <c r="B19" s="10" t="s">
        <v>739</v>
      </c>
      <c r="C19" s="61">
        <v>1</v>
      </c>
      <c r="D19" s="68">
        <f t="shared" si="1"/>
        <v>9576.27</v>
      </c>
      <c r="E19" s="11">
        <f t="shared" si="2"/>
        <v>1723.7285999999999</v>
      </c>
      <c r="F19" s="11">
        <v>11300</v>
      </c>
      <c r="G19" s="62">
        <v>1</v>
      </c>
      <c r="H19" s="11">
        <f t="shared" si="0"/>
        <v>11300</v>
      </c>
    </row>
    <row r="20" spans="1:8" ht="31.5" x14ac:dyDescent="0.25">
      <c r="A20" s="61">
        <v>11</v>
      </c>
      <c r="B20" s="10" t="s">
        <v>740</v>
      </c>
      <c r="C20" s="61">
        <v>1</v>
      </c>
      <c r="D20" s="68">
        <f t="shared" si="1"/>
        <v>9491.5300000000007</v>
      </c>
      <c r="E20" s="11">
        <f t="shared" si="2"/>
        <v>1708.4754</v>
      </c>
      <c r="F20" s="11">
        <v>11200</v>
      </c>
      <c r="G20" s="62">
        <v>1</v>
      </c>
      <c r="H20" s="11">
        <f t="shared" si="0"/>
        <v>11200</v>
      </c>
    </row>
    <row r="21" spans="1:8" ht="31.5" x14ac:dyDescent="0.25">
      <c r="A21" s="61">
        <v>12</v>
      </c>
      <c r="B21" s="10" t="s">
        <v>741</v>
      </c>
      <c r="C21" s="61">
        <v>1</v>
      </c>
      <c r="D21" s="68">
        <f t="shared" si="1"/>
        <v>6355.93</v>
      </c>
      <c r="E21" s="11">
        <f t="shared" si="2"/>
        <v>1144.0673999999999</v>
      </c>
      <c r="F21" s="11">
        <v>7500</v>
      </c>
      <c r="G21" s="62">
        <v>1</v>
      </c>
      <c r="H21" s="11">
        <f t="shared" si="0"/>
        <v>7500</v>
      </c>
    </row>
    <row r="22" spans="1:8" ht="31.5" x14ac:dyDescent="0.25">
      <c r="A22" s="61">
        <v>13</v>
      </c>
      <c r="B22" s="10" t="s">
        <v>742</v>
      </c>
      <c r="C22" s="61">
        <v>1</v>
      </c>
      <c r="D22" s="68">
        <f t="shared" si="1"/>
        <v>18813.560000000001</v>
      </c>
      <c r="E22" s="11">
        <f t="shared" si="2"/>
        <v>3386.4408000000003</v>
      </c>
      <c r="F22" s="11">
        <v>22200</v>
      </c>
      <c r="G22" s="62">
        <v>1</v>
      </c>
      <c r="H22" s="11">
        <f t="shared" si="0"/>
        <v>22200</v>
      </c>
    </row>
    <row r="23" spans="1:8" ht="31.5" x14ac:dyDescent="0.25">
      <c r="A23" s="61">
        <v>14</v>
      </c>
      <c r="B23" s="10" t="s">
        <v>743</v>
      </c>
      <c r="C23" s="61">
        <v>1</v>
      </c>
      <c r="D23" s="68">
        <f t="shared" si="1"/>
        <v>11567.8</v>
      </c>
      <c r="E23" s="11">
        <f t="shared" si="2"/>
        <v>2082.2039999999997</v>
      </c>
      <c r="F23" s="11">
        <v>13650</v>
      </c>
      <c r="G23" s="62">
        <v>1</v>
      </c>
      <c r="H23" s="11">
        <f t="shared" si="0"/>
        <v>13650</v>
      </c>
    </row>
    <row r="24" spans="1:8" ht="31.5" x14ac:dyDescent="0.25">
      <c r="A24" s="61">
        <v>15</v>
      </c>
      <c r="B24" s="10" t="s">
        <v>744</v>
      </c>
      <c r="C24" s="61">
        <v>1</v>
      </c>
      <c r="D24" s="68">
        <f t="shared" si="1"/>
        <v>15508.47</v>
      </c>
      <c r="E24" s="11">
        <f t="shared" si="2"/>
        <v>2791.5245999999997</v>
      </c>
      <c r="F24" s="11">
        <v>18300</v>
      </c>
      <c r="G24" s="62">
        <v>1</v>
      </c>
      <c r="H24" s="11">
        <f t="shared" si="0"/>
        <v>18300</v>
      </c>
    </row>
    <row r="25" spans="1:8" ht="31.5" x14ac:dyDescent="0.25">
      <c r="A25" s="61">
        <v>16</v>
      </c>
      <c r="B25" s="10" t="s">
        <v>745</v>
      </c>
      <c r="C25" s="61">
        <v>1</v>
      </c>
      <c r="D25" s="68">
        <f t="shared" si="1"/>
        <v>8644.07</v>
      </c>
      <c r="E25" s="11">
        <f t="shared" si="2"/>
        <v>1555.9325999999999</v>
      </c>
      <c r="F25" s="11">
        <v>10200</v>
      </c>
      <c r="G25" s="62">
        <v>1</v>
      </c>
      <c r="H25" s="11">
        <f t="shared" si="0"/>
        <v>10200</v>
      </c>
    </row>
    <row r="26" spans="1:8" ht="31.5" x14ac:dyDescent="0.25">
      <c r="A26" s="61">
        <v>17</v>
      </c>
      <c r="B26" s="10" t="s">
        <v>746</v>
      </c>
      <c r="C26" s="61">
        <v>1</v>
      </c>
      <c r="D26" s="68">
        <f t="shared" si="1"/>
        <v>7118.64</v>
      </c>
      <c r="E26" s="11">
        <f t="shared" si="2"/>
        <v>1281.3552</v>
      </c>
      <c r="F26" s="11">
        <v>8400</v>
      </c>
      <c r="G26" s="62">
        <v>1</v>
      </c>
      <c r="H26" s="11">
        <f t="shared" si="0"/>
        <v>8400</v>
      </c>
    </row>
    <row r="27" spans="1:8" ht="31.5" x14ac:dyDescent="0.25">
      <c r="A27" s="61">
        <v>18</v>
      </c>
      <c r="B27" s="10" t="s">
        <v>747</v>
      </c>
      <c r="C27" s="61">
        <v>1</v>
      </c>
      <c r="D27" s="68">
        <f t="shared" si="1"/>
        <v>16694.919999999998</v>
      </c>
      <c r="E27" s="11">
        <f t="shared" si="2"/>
        <v>3005.0855999999994</v>
      </c>
      <c r="F27" s="11">
        <v>19700</v>
      </c>
      <c r="G27" s="62">
        <v>1</v>
      </c>
      <c r="H27" s="11">
        <f t="shared" si="0"/>
        <v>19700</v>
      </c>
    </row>
    <row r="28" spans="1:8" ht="31.5" x14ac:dyDescent="0.25">
      <c r="A28" s="61">
        <v>19</v>
      </c>
      <c r="B28" s="10" t="s">
        <v>748</v>
      </c>
      <c r="C28" s="61">
        <v>1</v>
      </c>
      <c r="D28" s="68">
        <f t="shared" si="1"/>
        <v>19490.68</v>
      </c>
      <c r="E28" s="11">
        <f t="shared" si="2"/>
        <v>3508.3224</v>
      </c>
      <c r="F28" s="11">
        <v>22999</v>
      </c>
      <c r="G28" s="62">
        <v>1</v>
      </c>
      <c r="H28" s="11">
        <f t="shared" si="0"/>
        <v>22999</v>
      </c>
    </row>
    <row r="29" spans="1:8" ht="31.5" x14ac:dyDescent="0.25">
      <c r="A29" s="61">
        <v>20</v>
      </c>
      <c r="B29" s="10" t="s">
        <v>749</v>
      </c>
      <c r="C29" s="61">
        <v>1</v>
      </c>
      <c r="D29" s="68">
        <f t="shared" si="1"/>
        <v>9406.7800000000007</v>
      </c>
      <c r="E29" s="11">
        <f t="shared" si="2"/>
        <v>1693.2204000000002</v>
      </c>
      <c r="F29" s="11">
        <v>11100</v>
      </c>
      <c r="G29" s="62">
        <v>1</v>
      </c>
      <c r="H29" s="11">
        <f t="shared" si="0"/>
        <v>11100</v>
      </c>
    </row>
    <row r="30" spans="1:8" ht="31.5" x14ac:dyDescent="0.25">
      <c r="A30" s="61">
        <v>21</v>
      </c>
      <c r="B30" s="10" t="s">
        <v>750</v>
      </c>
      <c r="C30" s="61">
        <v>1</v>
      </c>
      <c r="D30" s="68">
        <f t="shared" si="1"/>
        <v>3983.05</v>
      </c>
      <c r="E30" s="11">
        <f t="shared" si="2"/>
        <v>716.94899999999996</v>
      </c>
      <c r="F30" s="11">
        <v>4700</v>
      </c>
      <c r="G30" s="62">
        <v>1</v>
      </c>
      <c r="H30" s="11">
        <f t="shared" si="0"/>
        <v>4700</v>
      </c>
    </row>
    <row r="31" spans="1:8" ht="31.5" x14ac:dyDescent="0.25">
      <c r="A31" s="61">
        <v>22</v>
      </c>
      <c r="B31" s="10" t="s">
        <v>751</v>
      </c>
      <c r="C31" s="61">
        <v>1</v>
      </c>
      <c r="D31" s="68">
        <f t="shared" si="1"/>
        <v>44906.78</v>
      </c>
      <c r="E31" s="11">
        <f t="shared" si="2"/>
        <v>8083.2203999999992</v>
      </c>
      <c r="F31" s="11">
        <v>52990</v>
      </c>
      <c r="G31" s="62">
        <v>1</v>
      </c>
      <c r="H31" s="11">
        <f t="shared" si="0"/>
        <v>52990</v>
      </c>
    </row>
    <row r="32" spans="1:8" ht="31.5" x14ac:dyDescent="0.25">
      <c r="A32" s="61">
        <v>23</v>
      </c>
      <c r="B32" s="10" t="s">
        <v>760</v>
      </c>
      <c r="C32" s="61">
        <v>1</v>
      </c>
      <c r="D32" s="68">
        <f t="shared" si="1"/>
        <v>669.49</v>
      </c>
      <c r="E32" s="11">
        <f t="shared" si="2"/>
        <v>120.5082</v>
      </c>
      <c r="F32" s="11">
        <v>790</v>
      </c>
      <c r="G32" s="62">
        <v>1</v>
      </c>
      <c r="H32" s="11">
        <f t="shared" si="0"/>
        <v>790</v>
      </c>
    </row>
    <row r="33" spans="1:8" ht="31.5" x14ac:dyDescent="0.25">
      <c r="A33" s="61">
        <v>24</v>
      </c>
      <c r="B33" s="10" t="s">
        <v>761</v>
      </c>
      <c r="C33" s="61">
        <v>1</v>
      </c>
      <c r="D33" s="68">
        <f t="shared" si="1"/>
        <v>1432.2</v>
      </c>
      <c r="E33" s="11">
        <f t="shared" si="2"/>
        <v>257.79599999999999</v>
      </c>
      <c r="F33" s="11">
        <v>1690</v>
      </c>
      <c r="G33" s="62">
        <v>1</v>
      </c>
      <c r="H33" s="11">
        <f t="shared" si="0"/>
        <v>1690</v>
      </c>
    </row>
    <row r="34" spans="1:8" ht="47.25" x14ac:dyDescent="0.25">
      <c r="A34" s="61">
        <v>25</v>
      </c>
      <c r="B34" s="10" t="s">
        <v>752</v>
      </c>
      <c r="C34" s="61">
        <v>1</v>
      </c>
      <c r="D34" s="68">
        <f t="shared" si="1"/>
        <v>2669.49</v>
      </c>
      <c r="E34" s="11">
        <f t="shared" si="2"/>
        <v>480.50819999999993</v>
      </c>
      <c r="F34" s="11">
        <v>3150</v>
      </c>
      <c r="G34" s="62">
        <v>1</v>
      </c>
      <c r="H34" s="11">
        <f t="shared" si="0"/>
        <v>3150</v>
      </c>
    </row>
    <row r="35" spans="1:8" ht="47.25" x14ac:dyDescent="0.25">
      <c r="A35" s="61">
        <v>26</v>
      </c>
      <c r="B35" s="10" t="s">
        <v>753</v>
      </c>
      <c r="C35" s="61">
        <v>1</v>
      </c>
      <c r="D35" s="68">
        <f t="shared" si="1"/>
        <v>2703.39</v>
      </c>
      <c r="E35" s="11">
        <f t="shared" si="2"/>
        <v>486.61019999999996</v>
      </c>
      <c r="F35" s="11">
        <v>3190</v>
      </c>
      <c r="G35" s="62">
        <v>1</v>
      </c>
      <c r="H35" s="11">
        <f t="shared" si="0"/>
        <v>3190</v>
      </c>
    </row>
    <row r="36" spans="1:8" ht="47.25" x14ac:dyDescent="0.25">
      <c r="A36" s="61">
        <v>27</v>
      </c>
      <c r="B36" s="10" t="s">
        <v>754</v>
      </c>
      <c r="C36" s="61">
        <v>1</v>
      </c>
      <c r="D36" s="68">
        <f t="shared" si="1"/>
        <v>4911.0200000000004</v>
      </c>
      <c r="E36" s="11">
        <f t="shared" si="2"/>
        <v>883.98360000000002</v>
      </c>
      <c r="F36" s="11">
        <v>5795</v>
      </c>
      <c r="G36" s="62">
        <v>1</v>
      </c>
      <c r="H36" s="11">
        <f t="shared" si="0"/>
        <v>5795</v>
      </c>
    </row>
    <row r="37" spans="1:8" ht="31.5" x14ac:dyDescent="0.25">
      <c r="A37" s="61">
        <v>28</v>
      </c>
      <c r="B37" s="10" t="s">
        <v>755</v>
      </c>
      <c r="C37" s="61">
        <v>1</v>
      </c>
      <c r="D37" s="68">
        <f t="shared" si="1"/>
        <v>245.76</v>
      </c>
      <c r="E37" s="11">
        <f t="shared" si="2"/>
        <v>44.236799999999995</v>
      </c>
      <c r="F37" s="11">
        <v>290</v>
      </c>
      <c r="G37" s="62">
        <v>1</v>
      </c>
      <c r="H37" s="11">
        <f t="shared" si="0"/>
        <v>290</v>
      </c>
    </row>
    <row r="38" spans="1:8" ht="15.75" x14ac:dyDescent="0.25">
      <c r="A38" s="61">
        <v>29</v>
      </c>
      <c r="B38" s="10" t="s">
        <v>756</v>
      </c>
      <c r="C38" s="61">
        <v>1</v>
      </c>
      <c r="D38" s="68">
        <f t="shared" si="1"/>
        <v>127.12</v>
      </c>
      <c r="E38" s="11">
        <f t="shared" si="2"/>
        <v>22.881599999999999</v>
      </c>
      <c r="F38" s="11">
        <v>150</v>
      </c>
      <c r="G38" s="62">
        <v>1</v>
      </c>
      <c r="H38" s="11">
        <f t="shared" si="0"/>
        <v>150</v>
      </c>
    </row>
    <row r="39" spans="1:8" ht="15.75" x14ac:dyDescent="0.25">
      <c r="A39" s="61">
        <v>30</v>
      </c>
      <c r="B39" s="10" t="s">
        <v>762</v>
      </c>
      <c r="C39" s="61">
        <v>1</v>
      </c>
      <c r="D39" s="68">
        <f t="shared" si="1"/>
        <v>2415.25</v>
      </c>
      <c r="E39" s="11">
        <f t="shared" si="2"/>
        <v>434.745</v>
      </c>
      <c r="F39" s="11">
        <v>2850</v>
      </c>
      <c r="G39" s="62">
        <v>1</v>
      </c>
      <c r="H39" s="11">
        <f t="shared" si="0"/>
        <v>2850</v>
      </c>
    </row>
    <row r="40" spans="1:8" ht="15.75" x14ac:dyDescent="0.25">
      <c r="A40" s="61">
        <v>31</v>
      </c>
      <c r="B40" s="10" t="s">
        <v>763</v>
      </c>
      <c r="C40" s="61">
        <v>1</v>
      </c>
      <c r="D40" s="68">
        <f t="shared" si="1"/>
        <v>7110.17</v>
      </c>
      <c r="E40" s="11">
        <f t="shared" si="2"/>
        <v>1279.8306</v>
      </c>
      <c r="F40" s="11">
        <v>8390</v>
      </c>
      <c r="G40" s="62">
        <v>1</v>
      </c>
      <c r="H40" s="11">
        <f t="shared" si="0"/>
        <v>8390</v>
      </c>
    </row>
    <row r="41" spans="1:8" ht="31.5" x14ac:dyDescent="0.25">
      <c r="A41" s="61">
        <v>32</v>
      </c>
      <c r="B41" s="10" t="s">
        <v>757</v>
      </c>
      <c r="C41" s="61">
        <v>1</v>
      </c>
      <c r="D41" s="68">
        <f t="shared" si="1"/>
        <v>2110.17</v>
      </c>
      <c r="E41" s="11">
        <f t="shared" si="2"/>
        <v>379.8306</v>
      </c>
      <c r="F41" s="11">
        <v>2490</v>
      </c>
      <c r="G41" s="62">
        <v>1</v>
      </c>
      <c r="H41" s="11">
        <f t="shared" si="0"/>
        <v>2490</v>
      </c>
    </row>
    <row r="42" spans="1:8" ht="31.5" x14ac:dyDescent="0.25">
      <c r="A42" s="61">
        <v>33</v>
      </c>
      <c r="B42" s="10" t="s">
        <v>764</v>
      </c>
      <c r="C42" s="61">
        <v>1</v>
      </c>
      <c r="D42" s="68">
        <f t="shared" si="1"/>
        <v>330.51</v>
      </c>
      <c r="E42" s="11">
        <f t="shared" si="2"/>
        <v>59.491799999999998</v>
      </c>
      <c r="F42" s="11">
        <v>390</v>
      </c>
      <c r="G42" s="62">
        <v>1</v>
      </c>
      <c r="H42" s="11">
        <f t="shared" si="0"/>
        <v>390</v>
      </c>
    </row>
    <row r="43" spans="1:8" ht="31.5" x14ac:dyDescent="0.25">
      <c r="A43" s="61">
        <v>34</v>
      </c>
      <c r="B43" s="10" t="s">
        <v>758</v>
      </c>
      <c r="C43" s="61">
        <v>1</v>
      </c>
      <c r="D43" s="68">
        <f t="shared" si="1"/>
        <v>2194.92</v>
      </c>
      <c r="E43" s="11">
        <f t="shared" si="2"/>
        <v>395.0856</v>
      </c>
      <c r="F43" s="11">
        <v>2590</v>
      </c>
      <c r="G43" s="62">
        <v>1</v>
      </c>
      <c r="H43" s="11">
        <f t="shared" si="0"/>
        <v>2590</v>
      </c>
    </row>
    <row r="44" spans="1:8" ht="31.5" x14ac:dyDescent="0.25">
      <c r="A44" s="61">
        <v>35</v>
      </c>
      <c r="B44" s="10" t="s">
        <v>759</v>
      </c>
      <c r="C44" s="61">
        <v>1</v>
      </c>
      <c r="D44" s="68">
        <f t="shared" si="1"/>
        <v>1262.71</v>
      </c>
      <c r="E44" s="11">
        <f t="shared" si="2"/>
        <v>227.2878</v>
      </c>
      <c r="F44" s="11">
        <v>1490</v>
      </c>
      <c r="G44" s="62">
        <v>1</v>
      </c>
      <c r="H44" s="11">
        <f t="shared" si="0"/>
        <v>1490</v>
      </c>
    </row>
    <row r="45" spans="1:8" ht="47.25" x14ac:dyDescent="0.25">
      <c r="A45" s="61">
        <v>36</v>
      </c>
      <c r="B45" s="10" t="s">
        <v>765</v>
      </c>
      <c r="C45" s="61">
        <v>1</v>
      </c>
      <c r="D45" s="68">
        <f t="shared" si="1"/>
        <v>8050.85</v>
      </c>
      <c r="E45" s="11">
        <f t="shared" si="2"/>
        <v>1449.153</v>
      </c>
      <c r="F45" s="11">
        <v>9500</v>
      </c>
      <c r="G45" s="62">
        <v>1</v>
      </c>
      <c r="H45" s="11">
        <f t="shared" si="0"/>
        <v>9500</v>
      </c>
    </row>
    <row r="46" spans="1:8" ht="47.25" x14ac:dyDescent="0.25">
      <c r="A46" s="61">
        <v>37</v>
      </c>
      <c r="B46" s="10" t="s">
        <v>778</v>
      </c>
      <c r="C46" s="61">
        <v>1</v>
      </c>
      <c r="D46" s="68">
        <f t="shared" si="1"/>
        <v>7542.37</v>
      </c>
      <c r="E46" s="11">
        <f t="shared" si="2"/>
        <v>1357.6265999999998</v>
      </c>
      <c r="F46" s="11">
        <v>8900</v>
      </c>
      <c r="G46" s="62">
        <v>1</v>
      </c>
      <c r="H46" s="11">
        <f t="shared" si="0"/>
        <v>8900</v>
      </c>
    </row>
    <row r="47" spans="1:8" ht="31.5" x14ac:dyDescent="0.25">
      <c r="A47" s="61">
        <v>38</v>
      </c>
      <c r="B47" s="10" t="s">
        <v>766</v>
      </c>
      <c r="C47" s="61">
        <v>1</v>
      </c>
      <c r="D47" s="68">
        <f t="shared" si="1"/>
        <v>3296.61</v>
      </c>
      <c r="E47" s="11">
        <f t="shared" si="2"/>
        <v>593.38980000000004</v>
      </c>
      <c r="F47" s="11">
        <v>3890</v>
      </c>
      <c r="G47" s="62">
        <v>1</v>
      </c>
      <c r="H47" s="11">
        <f t="shared" si="0"/>
        <v>3890</v>
      </c>
    </row>
    <row r="48" spans="1:8" ht="31.5" x14ac:dyDescent="0.25">
      <c r="A48" s="61">
        <v>39</v>
      </c>
      <c r="B48" s="10" t="s">
        <v>777</v>
      </c>
      <c r="C48" s="61">
        <v>1</v>
      </c>
      <c r="D48" s="68">
        <f t="shared" si="1"/>
        <v>5931.36</v>
      </c>
      <c r="E48" s="11">
        <f t="shared" si="2"/>
        <v>1067.6447999999998</v>
      </c>
      <c r="F48" s="11">
        <v>6999</v>
      </c>
      <c r="G48" s="62">
        <v>1</v>
      </c>
      <c r="H48" s="11">
        <f t="shared" si="0"/>
        <v>6999</v>
      </c>
    </row>
    <row r="49" spans="1:8" ht="31.5" x14ac:dyDescent="0.25">
      <c r="A49" s="63">
        <v>40</v>
      </c>
      <c r="B49" s="10" t="s">
        <v>767</v>
      </c>
      <c r="C49" s="61">
        <v>1</v>
      </c>
      <c r="D49" s="68">
        <f t="shared" si="1"/>
        <v>4618.6400000000003</v>
      </c>
      <c r="E49" s="11">
        <f>D49*0.18</f>
        <v>831.35520000000008</v>
      </c>
      <c r="F49" s="11">
        <v>5450</v>
      </c>
      <c r="G49" s="62">
        <v>1</v>
      </c>
      <c r="H49" s="11">
        <f>F49</f>
        <v>5450</v>
      </c>
    </row>
    <row r="50" spans="1:8" ht="18.75" x14ac:dyDescent="0.25">
      <c r="A50" s="12"/>
      <c r="B50" s="69" t="s">
        <v>9</v>
      </c>
      <c r="C50" s="69"/>
      <c r="D50" s="69"/>
      <c r="E50" s="69"/>
      <c r="F50" s="69"/>
      <c r="G50" s="70"/>
      <c r="H50" s="162">
        <f>SUM(H10:H49)</f>
        <v>391102</v>
      </c>
    </row>
  </sheetData>
  <mergeCells count="11">
    <mergeCell ref="B50:G50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8"/>
  <sheetViews>
    <sheetView topLeftCell="A29" workbookViewId="0">
      <selection activeCell="J4" sqref="J4:K43"/>
    </sheetView>
  </sheetViews>
  <sheetFormatPr defaultRowHeight="15" x14ac:dyDescent="0.25"/>
  <cols>
    <col min="3" max="3" width="15.85546875" customWidth="1"/>
    <col min="4" max="4" width="29.28515625" customWidth="1"/>
    <col min="10" max="10" width="21.5703125" customWidth="1"/>
    <col min="11" max="11" width="50" bestFit="1" customWidth="1"/>
  </cols>
  <sheetData>
    <row r="1" spans="2:11" ht="15.75" thickBot="1" x14ac:dyDescent="0.3"/>
    <row r="2" spans="2:11" ht="35.25" customHeight="1" x14ac:dyDescent="0.25">
      <c r="B2" s="13" t="s">
        <v>13</v>
      </c>
      <c r="C2" s="138" t="s">
        <v>15</v>
      </c>
      <c r="D2" s="145" t="s">
        <v>16</v>
      </c>
      <c r="E2" s="146"/>
      <c r="F2" s="146"/>
      <c r="G2" s="147"/>
      <c r="H2" s="138" t="s">
        <v>17</v>
      </c>
    </row>
    <row r="3" spans="2:11" ht="15.75" thickBot="1" x14ac:dyDescent="0.3">
      <c r="B3" s="14" t="s">
        <v>14</v>
      </c>
      <c r="C3" s="139"/>
      <c r="D3" s="148"/>
      <c r="E3" s="149"/>
      <c r="F3" s="149"/>
      <c r="G3" s="150"/>
      <c r="H3" s="139"/>
    </row>
    <row r="4" spans="2:11" ht="26.25" thickBot="1" x14ac:dyDescent="0.3">
      <c r="B4" s="17">
        <v>1</v>
      </c>
      <c r="C4" s="18" t="s">
        <v>18</v>
      </c>
      <c r="D4" s="140" t="s">
        <v>19</v>
      </c>
      <c r="E4" s="141"/>
      <c r="F4" s="141"/>
      <c r="G4" s="142"/>
      <c r="H4" s="19">
        <v>1</v>
      </c>
      <c r="J4">
        <v>1</v>
      </c>
      <c r="K4" t="s">
        <v>730</v>
      </c>
    </row>
    <row r="5" spans="2:11" ht="26.25" thickBot="1" x14ac:dyDescent="0.3">
      <c r="B5" s="17">
        <v>2</v>
      </c>
      <c r="C5" s="18" t="s">
        <v>18</v>
      </c>
      <c r="D5" s="135" t="s">
        <v>20</v>
      </c>
      <c r="E5" s="136"/>
      <c r="F5" s="136"/>
      <c r="G5" s="137"/>
      <c r="H5" s="19">
        <v>1</v>
      </c>
      <c r="J5">
        <v>2</v>
      </c>
      <c r="K5" t="s">
        <v>731</v>
      </c>
    </row>
    <row r="6" spans="2:11" ht="26.25" thickBot="1" x14ac:dyDescent="0.3">
      <c r="B6" s="17">
        <v>3</v>
      </c>
      <c r="C6" s="18" t="s">
        <v>18</v>
      </c>
      <c r="D6" s="135" t="s">
        <v>21</v>
      </c>
      <c r="E6" s="136"/>
      <c r="F6" s="136"/>
      <c r="G6" s="137"/>
      <c r="H6" s="19">
        <v>1</v>
      </c>
      <c r="J6">
        <v>3</v>
      </c>
      <c r="K6" t="s">
        <v>732</v>
      </c>
    </row>
    <row r="7" spans="2:11" ht="32.25" thickBot="1" x14ac:dyDescent="0.3">
      <c r="B7" s="17">
        <v>4</v>
      </c>
      <c r="C7" s="18" t="s">
        <v>18</v>
      </c>
      <c r="D7" s="22" t="s">
        <v>22</v>
      </c>
      <c r="E7" s="24"/>
      <c r="F7" s="16"/>
      <c r="G7" s="15"/>
      <c r="H7" s="19">
        <v>1</v>
      </c>
      <c r="J7">
        <v>4</v>
      </c>
      <c r="K7" t="s">
        <v>733</v>
      </c>
    </row>
    <row r="8" spans="2:11" ht="26.25" thickBot="1" x14ac:dyDescent="0.3">
      <c r="B8" s="17">
        <v>5</v>
      </c>
      <c r="C8" s="18" t="s">
        <v>18</v>
      </c>
      <c r="D8" s="135" t="s">
        <v>23</v>
      </c>
      <c r="E8" s="136"/>
      <c r="F8" s="136"/>
      <c r="G8" s="137"/>
      <c r="H8" s="19">
        <v>1</v>
      </c>
      <c r="J8">
        <v>5</v>
      </c>
      <c r="K8" t="s">
        <v>734</v>
      </c>
    </row>
    <row r="9" spans="2:11" ht="25.5" x14ac:dyDescent="0.25">
      <c r="B9" s="58">
        <v>6</v>
      </c>
      <c r="C9" s="55" t="s">
        <v>18</v>
      </c>
      <c r="D9" s="79" t="s">
        <v>24</v>
      </c>
      <c r="E9" s="80"/>
      <c r="F9" s="80"/>
      <c r="G9" s="81"/>
      <c r="H9" s="130">
        <v>1</v>
      </c>
      <c r="J9">
        <v>6</v>
      </c>
      <c r="K9" t="s">
        <v>735</v>
      </c>
    </row>
    <row r="10" spans="2:11" ht="15.75" x14ac:dyDescent="0.25">
      <c r="B10" s="59"/>
      <c r="C10" s="56"/>
      <c r="D10" s="82"/>
      <c r="E10" s="83"/>
      <c r="F10" s="83"/>
      <c r="G10" s="84"/>
      <c r="H10" s="131"/>
      <c r="J10">
        <v>7</v>
      </c>
      <c r="K10" t="s">
        <v>736</v>
      </c>
    </row>
    <row r="11" spans="2:11" ht="15.75" x14ac:dyDescent="0.25">
      <c r="B11" s="59"/>
      <c r="C11" s="56"/>
      <c r="D11" s="82"/>
      <c r="E11" s="83"/>
      <c r="F11" s="83"/>
      <c r="G11" s="84"/>
      <c r="H11" s="131"/>
      <c r="J11">
        <v>8</v>
      </c>
      <c r="K11" t="s">
        <v>737</v>
      </c>
    </row>
    <row r="12" spans="2:11" ht="16.5" thickBot="1" x14ac:dyDescent="0.3">
      <c r="B12" s="60"/>
      <c r="C12" s="57"/>
      <c r="D12" s="22"/>
      <c r="E12" s="24"/>
      <c r="F12" s="16"/>
      <c r="G12" s="15"/>
      <c r="H12" s="132"/>
      <c r="J12">
        <v>9</v>
      </c>
      <c r="K12" t="s">
        <v>738</v>
      </c>
    </row>
    <row r="13" spans="2:11" ht="26.25" thickBot="1" x14ac:dyDescent="0.3">
      <c r="B13" s="58">
        <v>7</v>
      </c>
      <c r="C13" s="55" t="s">
        <v>18</v>
      </c>
      <c r="D13" s="127" t="s">
        <v>25</v>
      </c>
      <c r="E13" s="128"/>
      <c r="F13" s="128"/>
      <c r="G13" s="129"/>
      <c r="H13" s="130">
        <v>1</v>
      </c>
      <c r="J13">
        <v>10</v>
      </c>
      <c r="K13" t="s">
        <v>739</v>
      </c>
    </row>
    <row r="14" spans="2:11" ht="15.75" x14ac:dyDescent="0.25">
      <c r="B14" s="59"/>
      <c r="C14" s="56"/>
      <c r="D14" s="82"/>
      <c r="E14" s="83"/>
      <c r="F14" s="83"/>
      <c r="G14" s="84"/>
      <c r="H14" s="131"/>
      <c r="J14">
        <v>11</v>
      </c>
      <c r="K14" t="s">
        <v>740</v>
      </c>
    </row>
    <row r="15" spans="2:11" ht="15.75" x14ac:dyDescent="0.25">
      <c r="B15" s="59"/>
      <c r="C15" s="56"/>
      <c r="D15" s="82"/>
      <c r="E15" s="83"/>
      <c r="F15" s="83"/>
      <c r="G15" s="84"/>
      <c r="H15" s="131"/>
      <c r="J15">
        <v>12</v>
      </c>
      <c r="K15" t="s">
        <v>741</v>
      </c>
    </row>
    <row r="16" spans="2:11" ht="15.75" thickBot="1" x14ac:dyDescent="0.3">
      <c r="B16" s="60"/>
      <c r="C16" s="57"/>
      <c r="H16" s="132"/>
      <c r="J16">
        <v>13</v>
      </c>
      <c r="K16" t="s">
        <v>742</v>
      </c>
    </row>
    <row r="17" spans="2:11" ht="21.75" customHeight="1" thickBot="1" x14ac:dyDescent="0.3">
      <c r="B17" s="58">
        <v>8</v>
      </c>
      <c r="C17" s="55" t="s">
        <v>18</v>
      </c>
      <c r="D17" s="127" t="s">
        <v>26</v>
      </c>
      <c r="E17" s="128"/>
      <c r="F17" s="128"/>
      <c r="G17" s="129"/>
      <c r="H17" s="130">
        <v>1</v>
      </c>
      <c r="J17">
        <v>14</v>
      </c>
      <c r="K17" t="s">
        <v>743</v>
      </c>
    </row>
    <row r="18" spans="2:11" ht="15.75" thickBot="1" x14ac:dyDescent="0.3">
      <c r="B18" s="60"/>
      <c r="C18" s="57"/>
      <c r="H18" s="132"/>
      <c r="J18">
        <v>15</v>
      </c>
      <c r="K18" t="s">
        <v>744</v>
      </c>
    </row>
    <row r="19" spans="2:11" ht="26.25" thickBot="1" x14ac:dyDescent="0.3">
      <c r="B19" s="17">
        <v>9</v>
      </c>
      <c r="C19" s="18" t="s">
        <v>18</v>
      </c>
      <c r="D19" s="135" t="s">
        <v>27</v>
      </c>
      <c r="E19" s="136"/>
      <c r="F19" s="136"/>
      <c r="G19" s="137"/>
      <c r="H19" s="19">
        <v>1</v>
      </c>
      <c r="J19">
        <v>16</v>
      </c>
      <c r="K19" t="s">
        <v>745</v>
      </c>
    </row>
    <row r="20" spans="2:11" ht="21.75" customHeight="1" thickBot="1" x14ac:dyDescent="0.3">
      <c r="B20" s="58">
        <v>10</v>
      </c>
      <c r="C20" s="55" t="s">
        <v>18</v>
      </c>
      <c r="D20" s="127" t="s">
        <v>28</v>
      </c>
      <c r="E20" s="128"/>
      <c r="F20" s="128"/>
      <c r="G20" s="129"/>
      <c r="H20" s="130">
        <v>1</v>
      </c>
      <c r="J20">
        <v>17</v>
      </c>
      <c r="K20" t="s">
        <v>746</v>
      </c>
    </row>
    <row r="21" spans="2:11" ht="15.75" thickBot="1" x14ac:dyDescent="0.3">
      <c r="B21" s="60"/>
      <c r="C21" s="57"/>
      <c r="H21" s="132"/>
      <c r="J21">
        <v>18</v>
      </c>
      <c r="K21" t="s">
        <v>747</v>
      </c>
    </row>
    <row r="22" spans="2:11" ht="26.25" thickBot="1" x14ac:dyDescent="0.3">
      <c r="B22" s="58">
        <v>11</v>
      </c>
      <c r="C22" s="55" t="s">
        <v>18</v>
      </c>
      <c r="D22" s="127" t="s">
        <v>29</v>
      </c>
      <c r="E22" s="128"/>
      <c r="F22" s="128"/>
      <c r="G22" s="129"/>
      <c r="H22" s="130">
        <v>1</v>
      </c>
      <c r="J22">
        <v>19</v>
      </c>
      <c r="K22" t="s">
        <v>748</v>
      </c>
    </row>
    <row r="23" spans="2:11" x14ac:dyDescent="0.25">
      <c r="B23" s="59"/>
      <c r="C23" s="56"/>
      <c r="D23" s="28"/>
      <c r="E23" s="28"/>
      <c r="G23" s="27"/>
      <c r="H23" s="131"/>
      <c r="J23">
        <v>20</v>
      </c>
      <c r="K23" t="s">
        <v>749</v>
      </c>
    </row>
    <row r="24" spans="2:11" x14ac:dyDescent="0.25">
      <c r="B24" s="59"/>
      <c r="C24" s="56"/>
      <c r="D24" s="28"/>
      <c r="E24" s="28"/>
      <c r="G24" s="27"/>
      <c r="H24" s="131"/>
      <c r="J24">
        <v>21</v>
      </c>
      <c r="K24" t="s">
        <v>750</v>
      </c>
    </row>
    <row r="25" spans="2:11" x14ac:dyDescent="0.25">
      <c r="B25" s="59"/>
      <c r="C25" s="56"/>
      <c r="D25" s="28"/>
      <c r="E25" s="28"/>
      <c r="G25" s="27"/>
      <c r="H25" s="131"/>
      <c r="J25">
        <v>22</v>
      </c>
      <c r="K25" t="s">
        <v>751</v>
      </c>
    </row>
    <row r="26" spans="2:11" x14ac:dyDescent="0.25">
      <c r="B26" s="59"/>
      <c r="C26" s="56"/>
      <c r="D26" s="28"/>
      <c r="E26" s="28"/>
      <c r="G26" s="27"/>
      <c r="H26" s="131"/>
      <c r="J26">
        <v>23</v>
      </c>
      <c r="K26" t="s">
        <v>760</v>
      </c>
    </row>
    <row r="27" spans="2:11" x14ac:dyDescent="0.25">
      <c r="B27" s="59"/>
      <c r="C27" s="56"/>
      <c r="D27" s="28"/>
      <c r="E27" s="28"/>
      <c r="G27" s="27"/>
      <c r="H27" s="131"/>
      <c r="J27">
        <v>24</v>
      </c>
      <c r="K27" t="s">
        <v>761</v>
      </c>
    </row>
    <row r="28" spans="2:11" x14ac:dyDescent="0.25">
      <c r="B28" s="59"/>
      <c r="C28" s="56"/>
      <c r="D28" s="28"/>
      <c r="E28" s="28"/>
      <c r="G28" s="27"/>
      <c r="H28" s="131"/>
      <c r="J28">
        <v>25</v>
      </c>
      <c r="K28" t="s">
        <v>752</v>
      </c>
    </row>
    <row r="29" spans="2:11" x14ac:dyDescent="0.25">
      <c r="B29" s="59"/>
      <c r="C29" s="56"/>
      <c r="D29" s="28"/>
      <c r="E29" s="28"/>
      <c r="G29" s="27"/>
      <c r="H29" s="131"/>
      <c r="J29">
        <v>26</v>
      </c>
      <c r="K29" t="s">
        <v>753</v>
      </c>
    </row>
    <row r="30" spans="2:11" x14ac:dyDescent="0.25">
      <c r="B30" s="59"/>
      <c r="C30" s="56"/>
      <c r="D30" s="28"/>
      <c r="E30" s="28"/>
      <c r="G30" s="27"/>
      <c r="H30" s="131"/>
      <c r="J30">
        <v>27</v>
      </c>
      <c r="K30" t="s">
        <v>754</v>
      </c>
    </row>
    <row r="31" spans="2:11" x14ac:dyDescent="0.25">
      <c r="B31" s="59"/>
      <c r="C31" s="56"/>
      <c r="D31" s="28"/>
      <c r="E31" s="28"/>
      <c r="G31" s="27"/>
      <c r="H31" s="131"/>
      <c r="J31">
        <v>28</v>
      </c>
      <c r="K31" t="s">
        <v>755</v>
      </c>
    </row>
    <row r="32" spans="2:11" x14ac:dyDescent="0.25">
      <c r="B32" s="59"/>
      <c r="C32" s="56"/>
      <c r="D32" s="28"/>
      <c r="E32" s="28"/>
      <c r="G32" s="27"/>
      <c r="H32" s="131"/>
      <c r="J32">
        <v>29</v>
      </c>
      <c r="K32" t="s">
        <v>756</v>
      </c>
    </row>
    <row r="33" spans="2:11" x14ac:dyDescent="0.25">
      <c r="B33" s="59"/>
      <c r="C33" s="56"/>
      <c r="D33" s="28"/>
      <c r="E33" s="28"/>
      <c r="G33" s="27"/>
      <c r="H33" s="131"/>
      <c r="J33">
        <v>30</v>
      </c>
      <c r="K33" t="s">
        <v>762</v>
      </c>
    </row>
    <row r="34" spans="2:11" x14ac:dyDescent="0.25">
      <c r="B34" s="59"/>
      <c r="C34" s="56"/>
      <c r="D34" s="28"/>
      <c r="E34" s="28"/>
      <c r="G34" s="27"/>
      <c r="H34" s="131"/>
      <c r="J34">
        <v>31</v>
      </c>
      <c r="K34" t="s">
        <v>763</v>
      </c>
    </row>
    <row r="35" spans="2:11" x14ac:dyDescent="0.25">
      <c r="B35" s="59"/>
      <c r="C35" s="56"/>
      <c r="D35" s="28"/>
      <c r="E35" s="28"/>
      <c r="G35" s="27"/>
      <c r="H35" s="131"/>
      <c r="J35">
        <v>32</v>
      </c>
      <c r="K35" t="s">
        <v>757</v>
      </c>
    </row>
    <row r="36" spans="2:11" x14ac:dyDescent="0.25">
      <c r="B36" s="59"/>
      <c r="C36" s="56"/>
      <c r="D36" s="28"/>
      <c r="E36" s="28"/>
      <c r="G36" s="27"/>
      <c r="H36" s="131"/>
      <c r="J36">
        <v>33</v>
      </c>
      <c r="K36" t="s">
        <v>764</v>
      </c>
    </row>
    <row r="37" spans="2:11" x14ac:dyDescent="0.25">
      <c r="B37" s="59"/>
      <c r="C37" s="56"/>
      <c r="D37" s="28"/>
      <c r="E37" s="28"/>
      <c r="G37" s="27"/>
      <c r="H37" s="131"/>
      <c r="J37">
        <v>34</v>
      </c>
      <c r="K37" t="s">
        <v>758</v>
      </c>
    </row>
    <row r="38" spans="2:11" x14ac:dyDescent="0.25">
      <c r="B38" s="59"/>
      <c r="C38" s="56"/>
      <c r="D38" s="28"/>
      <c r="E38" s="28"/>
      <c r="G38" s="27"/>
      <c r="H38" s="131"/>
      <c r="J38">
        <v>35</v>
      </c>
      <c r="K38" t="s">
        <v>759</v>
      </c>
    </row>
    <row r="39" spans="2:11" x14ac:dyDescent="0.25">
      <c r="B39" s="59"/>
      <c r="C39" s="56"/>
      <c r="D39" s="28"/>
      <c r="E39" s="28"/>
      <c r="G39" s="27"/>
      <c r="H39" s="131"/>
      <c r="J39">
        <v>36</v>
      </c>
      <c r="K39" t="s">
        <v>765</v>
      </c>
    </row>
    <row r="40" spans="2:11" x14ac:dyDescent="0.25">
      <c r="B40" s="59"/>
      <c r="C40" s="56"/>
      <c r="D40" s="28"/>
      <c r="E40" s="28"/>
      <c r="G40" s="27"/>
      <c r="H40" s="131"/>
      <c r="J40">
        <v>37</v>
      </c>
      <c r="K40" t="s">
        <v>778</v>
      </c>
    </row>
    <row r="41" spans="2:11" x14ac:dyDescent="0.25">
      <c r="B41" s="59"/>
      <c r="C41" s="56"/>
      <c r="D41" s="28"/>
      <c r="E41" s="28"/>
      <c r="G41" s="27"/>
      <c r="H41" s="131"/>
      <c r="J41">
        <v>38</v>
      </c>
      <c r="K41" t="s">
        <v>766</v>
      </c>
    </row>
    <row r="42" spans="2:11" x14ac:dyDescent="0.25">
      <c r="B42" s="59"/>
      <c r="C42" s="56"/>
      <c r="D42" s="28"/>
      <c r="E42" s="28"/>
      <c r="G42" s="27"/>
      <c r="H42" s="131"/>
      <c r="J42">
        <v>39</v>
      </c>
      <c r="K42" t="s">
        <v>777</v>
      </c>
    </row>
    <row r="43" spans="2:11" x14ac:dyDescent="0.25">
      <c r="B43" s="59"/>
      <c r="C43" s="56"/>
      <c r="D43" s="28"/>
      <c r="E43" s="28"/>
      <c r="G43" s="27"/>
      <c r="H43" s="131"/>
      <c r="J43">
        <v>40</v>
      </c>
      <c r="K43" t="s">
        <v>767</v>
      </c>
    </row>
    <row r="44" spans="2:11" ht="15.75" thickBot="1" x14ac:dyDescent="0.3">
      <c r="B44" s="60"/>
      <c r="C44" s="57"/>
      <c r="H44" s="132"/>
    </row>
    <row r="45" spans="2:11" ht="26.25" thickBot="1" x14ac:dyDescent="0.3">
      <c r="B45" s="58">
        <v>12</v>
      </c>
      <c r="C45" s="55" t="s">
        <v>18</v>
      </c>
      <c r="D45" s="127" t="s">
        <v>30</v>
      </c>
      <c r="E45" s="128"/>
      <c r="F45" s="128"/>
      <c r="G45" s="129"/>
      <c r="H45" s="130">
        <v>1</v>
      </c>
    </row>
    <row r="46" spans="2:11" x14ac:dyDescent="0.25">
      <c r="B46" s="59"/>
      <c r="C46" s="56"/>
      <c r="D46" s="23"/>
      <c r="E46" s="23"/>
      <c r="G46" s="27"/>
      <c r="H46" s="131"/>
    </row>
    <row r="47" spans="2:11" x14ac:dyDescent="0.25">
      <c r="B47" s="59"/>
      <c r="C47" s="56"/>
      <c r="D47" s="133"/>
      <c r="E47" s="134"/>
      <c r="G47" s="27"/>
      <c r="H47" s="131"/>
    </row>
    <row r="48" spans="2:11" x14ac:dyDescent="0.25">
      <c r="B48" s="59"/>
      <c r="C48" s="56"/>
      <c r="D48" s="23"/>
      <c r="E48" s="23"/>
      <c r="G48" s="27"/>
      <c r="H48" s="131"/>
    </row>
    <row r="49" spans="2:8" x14ac:dyDescent="0.25">
      <c r="B49" s="59"/>
      <c r="C49" s="56"/>
      <c r="D49" s="23"/>
      <c r="E49" s="23"/>
      <c r="G49" s="27"/>
      <c r="H49" s="131"/>
    </row>
    <row r="50" spans="2:8" x14ac:dyDescent="0.25">
      <c r="B50" s="59"/>
      <c r="C50" s="56"/>
      <c r="D50" s="23"/>
      <c r="E50" s="23"/>
      <c r="G50" s="27"/>
      <c r="H50" s="131"/>
    </row>
    <row r="51" spans="2:8" x14ac:dyDescent="0.25">
      <c r="B51" s="59"/>
      <c r="C51" s="56"/>
      <c r="D51" s="133"/>
      <c r="E51" s="134"/>
      <c r="G51" s="27"/>
      <c r="H51" s="131"/>
    </row>
    <row r="52" spans="2:8" x14ac:dyDescent="0.25">
      <c r="B52" s="59"/>
      <c r="C52" s="56"/>
      <c r="D52" s="23"/>
      <c r="E52" s="23"/>
      <c r="G52" s="27"/>
      <c r="H52" s="131"/>
    </row>
    <row r="53" spans="2:8" x14ac:dyDescent="0.25">
      <c r="B53" s="59"/>
      <c r="C53" s="56"/>
      <c r="D53" s="23"/>
      <c r="E53" s="23"/>
      <c r="G53" s="27"/>
      <c r="H53" s="131"/>
    </row>
    <row r="54" spans="2:8" x14ac:dyDescent="0.25">
      <c r="B54" s="59"/>
      <c r="C54" s="56"/>
      <c r="D54" s="23"/>
      <c r="E54" s="23"/>
      <c r="G54" s="27"/>
      <c r="H54" s="131"/>
    </row>
    <row r="55" spans="2:8" x14ac:dyDescent="0.25">
      <c r="B55" s="59"/>
      <c r="C55" s="56"/>
      <c r="D55" s="23"/>
      <c r="E55" s="23"/>
      <c r="G55" s="27"/>
      <c r="H55" s="131"/>
    </row>
    <row r="56" spans="2:8" x14ac:dyDescent="0.25">
      <c r="B56" s="59"/>
      <c r="C56" s="56"/>
      <c r="D56" s="133"/>
      <c r="E56" s="134"/>
      <c r="G56" s="27"/>
      <c r="H56" s="131"/>
    </row>
    <row r="57" spans="2:8" x14ac:dyDescent="0.25">
      <c r="B57" s="59"/>
      <c r="C57" s="56"/>
      <c r="D57" s="23"/>
      <c r="E57" s="23"/>
      <c r="G57" s="27"/>
      <c r="H57" s="131"/>
    </row>
    <row r="58" spans="2:8" x14ac:dyDescent="0.25">
      <c r="B58" s="59"/>
      <c r="C58" s="56"/>
      <c r="D58" s="23"/>
      <c r="E58" s="23"/>
      <c r="G58" s="27"/>
      <c r="H58" s="131"/>
    </row>
    <row r="59" spans="2:8" x14ac:dyDescent="0.25">
      <c r="B59" s="59"/>
      <c r="C59" s="56"/>
      <c r="D59" s="23"/>
      <c r="E59" s="23"/>
      <c r="G59" s="27"/>
      <c r="H59" s="131"/>
    </row>
    <row r="60" spans="2:8" x14ac:dyDescent="0.25">
      <c r="B60" s="59"/>
      <c r="C60" s="56"/>
      <c r="D60" s="23"/>
      <c r="E60" s="23"/>
      <c r="G60" s="27"/>
      <c r="H60" s="131"/>
    </row>
    <row r="61" spans="2:8" x14ac:dyDescent="0.25">
      <c r="B61" s="59"/>
      <c r="C61" s="56"/>
      <c r="D61" s="133"/>
      <c r="E61" s="134"/>
      <c r="G61" s="27"/>
      <c r="H61" s="131"/>
    </row>
    <row r="62" spans="2:8" x14ac:dyDescent="0.25">
      <c r="B62" s="59"/>
      <c r="C62" s="56"/>
      <c r="D62" s="23"/>
      <c r="E62" s="23"/>
      <c r="G62" s="27"/>
      <c r="H62" s="131"/>
    </row>
    <row r="63" spans="2:8" x14ac:dyDescent="0.25">
      <c r="B63" s="59"/>
      <c r="C63" s="56"/>
      <c r="D63" s="23"/>
      <c r="E63" s="23"/>
      <c r="G63" s="27"/>
      <c r="H63" s="131"/>
    </row>
    <row r="64" spans="2:8" x14ac:dyDescent="0.25">
      <c r="B64" s="59"/>
      <c r="C64" s="56"/>
      <c r="D64" s="23"/>
      <c r="E64" s="23"/>
      <c r="G64" s="27"/>
      <c r="H64" s="131"/>
    </row>
    <row r="65" spans="2:8" x14ac:dyDescent="0.25">
      <c r="B65" s="59"/>
      <c r="C65" s="56"/>
      <c r="D65" s="23"/>
      <c r="E65" s="23"/>
      <c r="G65" s="27"/>
      <c r="H65" s="131"/>
    </row>
    <row r="66" spans="2:8" x14ac:dyDescent="0.25">
      <c r="B66" s="59"/>
      <c r="C66" s="56"/>
      <c r="D66" s="23"/>
      <c r="E66" s="23"/>
      <c r="G66" s="27"/>
      <c r="H66" s="131"/>
    </row>
    <row r="67" spans="2:8" x14ac:dyDescent="0.25">
      <c r="B67" s="59"/>
      <c r="C67" s="56"/>
      <c r="D67" s="23"/>
      <c r="E67" s="23"/>
      <c r="G67" s="27"/>
      <c r="H67" s="131"/>
    </row>
    <row r="68" spans="2:8" ht="15.75" thickBot="1" x14ac:dyDescent="0.3">
      <c r="B68" s="60"/>
      <c r="C68" s="57"/>
      <c r="H68" s="132"/>
    </row>
    <row r="69" spans="2:8" ht="26.25" thickBot="1" x14ac:dyDescent="0.3">
      <c r="B69" s="58">
        <v>13</v>
      </c>
      <c r="C69" s="55" t="s">
        <v>18</v>
      </c>
      <c r="D69" s="127" t="s">
        <v>31</v>
      </c>
      <c r="E69" s="128"/>
      <c r="F69" s="128"/>
      <c r="G69" s="129"/>
      <c r="H69" s="130">
        <v>1</v>
      </c>
    </row>
    <row r="70" spans="2:8" ht="15.75" x14ac:dyDescent="0.25">
      <c r="B70" s="59"/>
      <c r="C70" s="56"/>
      <c r="D70" s="82"/>
      <c r="E70" s="83"/>
      <c r="F70" s="83"/>
      <c r="G70" s="84"/>
      <c r="H70" s="131"/>
    </row>
    <row r="71" spans="2:8" ht="15.75" x14ac:dyDescent="0.25">
      <c r="B71" s="59"/>
      <c r="C71" s="56"/>
      <c r="D71" s="82"/>
      <c r="E71" s="83"/>
      <c r="F71" s="83"/>
      <c r="G71" s="84"/>
      <c r="H71" s="131"/>
    </row>
    <row r="72" spans="2:8" ht="15.75" thickBot="1" x14ac:dyDescent="0.3">
      <c r="B72" s="60"/>
      <c r="C72" s="57"/>
      <c r="H72" s="132"/>
    </row>
    <row r="73" spans="2:8" ht="26.25" thickBot="1" x14ac:dyDescent="0.3">
      <c r="B73" s="58">
        <v>14</v>
      </c>
      <c r="C73" s="55" t="s">
        <v>18</v>
      </c>
      <c r="D73" s="127" t="s">
        <v>32</v>
      </c>
      <c r="E73" s="128"/>
      <c r="F73" s="128"/>
      <c r="G73" s="129"/>
      <c r="H73" s="130">
        <v>1</v>
      </c>
    </row>
    <row r="74" spans="2:8" ht="15.75" x14ac:dyDescent="0.25">
      <c r="B74" s="59"/>
      <c r="C74" s="56"/>
      <c r="D74" s="82"/>
      <c r="E74" s="83"/>
      <c r="F74" s="83"/>
      <c r="G74" s="84"/>
      <c r="H74" s="131"/>
    </row>
    <row r="75" spans="2:8" ht="15.75" x14ac:dyDescent="0.25">
      <c r="B75" s="59"/>
      <c r="C75" s="56"/>
      <c r="D75" s="82"/>
      <c r="E75" s="83"/>
      <c r="F75" s="83"/>
      <c r="G75" s="84"/>
      <c r="H75" s="131"/>
    </row>
    <row r="76" spans="2:8" ht="15.75" thickBot="1" x14ac:dyDescent="0.3">
      <c r="B76" s="60"/>
      <c r="C76" s="57"/>
      <c r="H76" s="132"/>
    </row>
    <row r="77" spans="2:8" ht="26.25" thickBot="1" x14ac:dyDescent="0.3">
      <c r="B77" s="17">
        <v>15</v>
      </c>
      <c r="C77" s="18" t="s">
        <v>18</v>
      </c>
      <c r="D77" s="135" t="s">
        <v>33</v>
      </c>
      <c r="E77" s="136"/>
      <c r="F77" s="136"/>
      <c r="G77" s="137"/>
      <c r="H77" s="19">
        <v>1</v>
      </c>
    </row>
    <row r="78" spans="2:8" ht="26.25" thickBot="1" x14ac:dyDescent="0.3">
      <c r="B78" s="58">
        <v>16</v>
      </c>
      <c r="C78" s="55" t="s">
        <v>18</v>
      </c>
      <c r="D78" s="127" t="s">
        <v>34</v>
      </c>
      <c r="E78" s="128"/>
      <c r="F78" s="128"/>
      <c r="G78" s="129"/>
      <c r="H78" s="130">
        <v>1</v>
      </c>
    </row>
    <row r="79" spans="2:8" ht="15.75" x14ac:dyDescent="0.25">
      <c r="B79" s="59"/>
      <c r="C79" s="56"/>
      <c r="D79" s="82"/>
      <c r="E79" s="83"/>
      <c r="F79" s="83"/>
      <c r="G79" s="84"/>
      <c r="H79" s="131"/>
    </row>
    <row r="80" spans="2:8" ht="15.75" thickBot="1" x14ac:dyDescent="0.3">
      <c r="B80" s="60"/>
      <c r="C80" s="57"/>
      <c r="H80" s="132"/>
    </row>
    <row r="81" spans="2:8" ht="26.25" thickBot="1" x14ac:dyDescent="0.3">
      <c r="B81" s="17">
        <v>17</v>
      </c>
      <c r="C81" s="29" t="s">
        <v>18</v>
      </c>
      <c r="D81" s="135" t="s">
        <v>35</v>
      </c>
      <c r="E81" s="136"/>
      <c r="F81" s="136"/>
      <c r="G81" s="137"/>
      <c r="H81" s="19">
        <v>1</v>
      </c>
    </row>
    <row r="82" spans="2:8" ht="26.25" thickBot="1" x14ac:dyDescent="0.3">
      <c r="B82" s="17">
        <v>18</v>
      </c>
      <c r="C82" s="29" t="s">
        <v>18</v>
      </c>
      <c r="D82" s="135" t="s">
        <v>36</v>
      </c>
      <c r="E82" s="136"/>
      <c r="F82" s="136"/>
      <c r="G82" s="137"/>
      <c r="H82" s="19">
        <v>1</v>
      </c>
    </row>
    <row r="83" spans="2:8" ht="26.25" thickBot="1" x14ac:dyDescent="0.3">
      <c r="B83" s="17">
        <v>19</v>
      </c>
      <c r="C83" s="18" t="s">
        <v>18</v>
      </c>
      <c r="D83" s="135" t="s">
        <v>37</v>
      </c>
      <c r="E83" s="136"/>
      <c r="F83" s="136"/>
      <c r="G83" s="137"/>
      <c r="H83" s="19">
        <v>1</v>
      </c>
    </row>
    <row r="84" spans="2:8" ht="26.25" thickBot="1" x14ac:dyDescent="0.3">
      <c r="B84" s="30">
        <v>20</v>
      </c>
      <c r="C84" s="18" t="s">
        <v>18</v>
      </c>
      <c r="D84" s="135" t="s">
        <v>38</v>
      </c>
      <c r="E84" s="136"/>
      <c r="F84" s="136"/>
      <c r="G84" s="137"/>
      <c r="H84" s="31">
        <v>1</v>
      </c>
    </row>
    <row r="85" spans="2:8" ht="26.25" thickBot="1" x14ac:dyDescent="0.3">
      <c r="B85" s="30">
        <v>21</v>
      </c>
      <c r="C85" s="18" t="s">
        <v>18</v>
      </c>
      <c r="D85" s="135" t="s">
        <v>39</v>
      </c>
      <c r="E85" s="136"/>
      <c r="F85" s="136"/>
      <c r="G85" s="137"/>
      <c r="H85" s="31">
        <v>1</v>
      </c>
    </row>
    <row r="86" spans="2:8" ht="26.25" thickBot="1" x14ac:dyDescent="0.3">
      <c r="B86" s="30">
        <v>22</v>
      </c>
      <c r="C86" s="18" t="s">
        <v>18</v>
      </c>
      <c r="D86" s="135" t="s">
        <v>40</v>
      </c>
      <c r="E86" s="136"/>
      <c r="F86" s="136"/>
      <c r="G86" s="137"/>
      <c r="H86" s="31">
        <v>1</v>
      </c>
    </row>
    <row r="87" spans="2:8" ht="47.25" customHeight="1" x14ac:dyDescent="0.25">
      <c r="B87" s="58">
        <v>23</v>
      </c>
      <c r="C87" s="55" t="s">
        <v>41</v>
      </c>
      <c r="D87" s="79" t="s">
        <v>768</v>
      </c>
      <c r="E87" s="80"/>
      <c r="F87" s="80"/>
      <c r="G87" s="81"/>
      <c r="H87" s="105">
        <v>1</v>
      </c>
    </row>
    <row r="88" spans="2:8" ht="15.75" x14ac:dyDescent="0.25">
      <c r="B88" s="59"/>
      <c r="C88" s="56"/>
      <c r="D88" s="82"/>
      <c r="E88" s="83"/>
      <c r="F88" s="83"/>
      <c r="G88" s="84"/>
      <c r="H88" s="106"/>
    </row>
    <row r="89" spans="2:8" ht="15.75" customHeight="1" x14ac:dyDescent="0.25">
      <c r="B89" s="59"/>
      <c r="C89" s="56"/>
      <c r="D89" s="120" t="s">
        <v>42</v>
      </c>
      <c r="E89" s="121"/>
      <c r="F89" s="121"/>
      <c r="G89" s="122"/>
      <c r="H89" s="106"/>
    </row>
    <row r="90" spans="2:8" ht="15.75" customHeight="1" x14ac:dyDescent="0.25">
      <c r="B90" s="59"/>
      <c r="C90" s="56"/>
      <c r="D90" s="120" t="s">
        <v>43</v>
      </c>
      <c r="E90" s="121"/>
      <c r="F90" s="121"/>
      <c r="G90" s="122"/>
      <c r="H90" s="106"/>
    </row>
    <row r="91" spans="2:8" ht="15.75" customHeight="1" x14ac:dyDescent="0.25">
      <c r="B91" s="59"/>
      <c r="C91" s="56"/>
      <c r="D91" s="120" t="s">
        <v>44</v>
      </c>
      <c r="E91" s="121"/>
      <c r="F91" s="121"/>
      <c r="G91" s="122"/>
      <c r="H91" s="106"/>
    </row>
    <row r="92" spans="2:8" ht="15.75" customHeight="1" x14ac:dyDescent="0.25">
      <c r="B92" s="59"/>
      <c r="C92" s="56"/>
      <c r="D92" s="120" t="s">
        <v>45</v>
      </c>
      <c r="E92" s="121"/>
      <c r="F92" s="121"/>
      <c r="G92" s="122"/>
      <c r="H92" s="106"/>
    </row>
    <row r="93" spans="2:8" ht="31.5" customHeight="1" thickBot="1" x14ac:dyDescent="0.3">
      <c r="B93" s="60"/>
      <c r="C93" s="57"/>
      <c r="D93" s="123" t="s">
        <v>46</v>
      </c>
      <c r="E93" s="124"/>
      <c r="F93" s="124"/>
      <c r="G93" s="125"/>
      <c r="H93" s="107"/>
    </row>
    <row r="94" spans="2:8" ht="63" customHeight="1" x14ac:dyDescent="0.25">
      <c r="B94" s="58">
        <v>24</v>
      </c>
      <c r="C94" s="26" t="s">
        <v>47</v>
      </c>
      <c r="D94" s="79" t="s">
        <v>769</v>
      </c>
      <c r="E94" s="80"/>
      <c r="F94" s="80"/>
      <c r="G94" s="81"/>
      <c r="H94" s="105">
        <v>1</v>
      </c>
    </row>
    <row r="95" spans="2:8" ht="15.75" x14ac:dyDescent="0.25">
      <c r="B95" s="59"/>
      <c r="D95" s="82"/>
      <c r="E95" s="83"/>
      <c r="F95" s="83"/>
      <c r="G95" s="84"/>
      <c r="H95" s="106"/>
    </row>
    <row r="96" spans="2:8" ht="31.5" customHeight="1" x14ac:dyDescent="0.25">
      <c r="B96" s="59"/>
      <c r="C96" s="32"/>
      <c r="D96" s="159" t="s">
        <v>48</v>
      </c>
      <c r="E96" s="126"/>
      <c r="F96" s="34"/>
      <c r="G96" s="27"/>
      <c r="H96" s="106"/>
    </row>
    <row r="97" spans="2:8" ht="15.75" customHeight="1" x14ac:dyDescent="0.25">
      <c r="B97" s="59"/>
      <c r="C97" s="32"/>
      <c r="D97" s="159" t="s">
        <v>49</v>
      </c>
      <c r="E97" s="126"/>
      <c r="F97" s="35" t="s">
        <v>52</v>
      </c>
      <c r="G97" s="27"/>
      <c r="H97" s="106"/>
    </row>
    <row r="98" spans="2:8" ht="31.5" x14ac:dyDescent="0.25">
      <c r="B98" s="59"/>
      <c r="C98" s="32"/>
      <c r="D98" s="159" t="s">
        <v>50</v>
      </c>
      <c r="E98" s="126"/>
      <c r="F98" s="35" t="s">
        <v>53</v>
      </c>
      <c r="G98" s="27"/>
      <c r="H98" s="106"/>
    </row>
    <row r="99" spans="2:8" ht="15.75" customHeight="1" x14ac:dyDescent="0.25">
      <c r="B99" s="59"/>
      <c r="C99" s="32"/>
      <c r="D99" s="159" t="s">
        <v>51</v>
      </c>
      <c r="E99" s="126"/>
      <c r="F99" s="35" t="s">
        <v>54</v>
      </c>
      <c r="G99" s="27"/>
      <c r="H99" s="106"/>
    </row>
    <row r="100" spans="2:8" ht="31.5" customHeight="1" x14ac:dyDescent="0.25">
      <c r="B100" s="59"/>
      <c r="C100" s="32"/>
      <c r="D100" s="159" t="s">
        <v>55</v>
      </c>
      <c r="E100" s="126"/>
      <c r="F100" s="34"/>
      <c r="G100" s="27"/>
      <c r="H100" s="106"/>
    </row>
    <row r="101" spans="2:8" ht="15.75" customHeight="1" x14ac:dyDescent="0.25">
      <c r="B101" s="59"/>
      <c r="C101" s="32"/>
      <c r="D101" s="159" t="s">
        <v>56</v>
      </c>
      <c r="E101" s="126"/>
      <c r="F101" s="35" t="s">
        <v>58</v>
      </c>
      <c r="G101" s="27"/>
      <c r="H101" s="106"/>
    </row>
    <row r="102" spans="2:8" ht="31.5" customHeight="1" x14ac:dyDescent="0.25">
      <c r="B102" s="59"/>
      <c r="C102" s="32"/>
      <c r="D102" s="159" t="s">
        <v>57</v>
      </c>
      <c r="E102" s="126"/>
      <c r="F102" s="35" t="s">
        <v>59</v>
      </c>
      <c r="G102" s="27"/>
      <c r="H102" s="106"/>
    </row>
    <row r="103" spans="2:8" ht="31.5" x14ac:dyDescent="0.25">
      <c r="B103" s="59"/>
      <c r="C103" s="32"/>
      <c r="D103" s="160"/>
      <c r="E103" s="161"/>
      <c r="F103" s="35" t="s">
        <v>60</v>
      </c>
      <c r="G103" s="27"/>
      <c r="H103" s="106"/>
    </row>
    <row r="104" spans="2:8" ht="31.5" x14ac:dyDescent="0.25">
      <c r="B104" s="59"/>
      <c r="C104" s="32"/>
      <c r="D104" s="160"/>
      <c r="E104" s="161"/>
      <c r="F104" s="35" t="s">
        <v>61</v>
      </c>
      <c r="G104" s="27"/>
      <c r="H104" s="106"/>
    </row>
    <row r="105" spans="2:8" ht="31.5" x14ac:dyDescent="0.25">
      <c r="B105" s="59"/>
      <c r="C105" s="32"/>
      <c r="D105" s="160"/>
      <c r="E105" s="161"/>
      <c r="F105" s="35" t="s">
        <v>62</v>
      </c>
      <c r="G105" s="27"/>
      <c r="H105" s="106"/>
    </row>
    <row r="106" spans="2:8" ht="31.5" x14ac:dyDescent="0.25">
      <c r="B106" s="59"/>
      <c r="C106" s="32"/>
      <c r="D106" s="160"/>
      <c r="E106" s="161"/>
      <c r="F106" s="35" t="s">
        <v>63</v>
      </c>
      <c r="G106" s="27"/>
      <c r="H106" s="106"/>
    </row>
    <row r="107" spans="2:8" ht="94.5" x14ac:dyDescent="0.25">
      <c r="B107" s="59"/>
      <c r="C107" s="32"/>
      <c r="D107" s="159" t="s">
        <v>64</v>
      </c>
      <c r="E107" s="126"/>
      <c r="F107" s="35" t="s">
        <v>65</v>
      </c>
      <c r="G107" s="27"/>
      <c r="H107" s="106"/>
    </row>
    <row r="108" spans="2:8" ht="78.75" x14ac:dyDescent="0.25">
      <c r="B108" s="59"/>
      <c r="C108" s="32"/>
      <c r="D108" s="159"/>
      <c r="E108" s="126"/>
      <c r="F108" s="35" t="s">
        <v>66</v>
      </c>
      <c r="G108" s="27"/>
      <c r="H108" s="106"/>
    </row>
    <row r="109" spans="2:8" ht="126" customHeight="1" x14ac:dyDescent="0.25">
      <c r="B109" s="59"/>
      <c r="C109" s="32"/>
      <c r="D109" s="35" t="s">
        <v>67</v>
      </c>
      <c r="E109" s="126" t="s">
        <v>68</v>
      </c>
      <c r="F109" s="126"/>
      <c r="G109" s="27"/>
      <c r="H109" s="106"/>
    </row>
    <row r="110" spans="2:8" ht="15.75" thickBot="1" x14ac:dyDescent="0.3">
      <c r="B110" s="60"/>
      <c r="C110" s="33"/>
      <c r="D110" s="24"/>
      <c r="E110" s="24"/>
      <c r="F110" s="24"/>
      <c r="G110" s="15"/>
      <c r="H110" s="107"/>
    </row>
    <row r="111" spans="2:8" ht="63" customHeight="1" x14ac:dyDescent="0.25">
      <c r="B111" s="58">
        <v>25</v>
      </c>
      <c r="C111" s="55" t="s">
        <v>69</v>
      </c>
      <c r="D111" s="79" t="s">
        <v>70</v>
      </c>
      <c r="E111" s="80"/>
      <c r="F111" s="80"/>
      <c r="G111" s="81"/>
      <c r="H111" s="105">
        <v>1</v>
      </c>
    </row>
    <row r="112" spans="2:8" ht="15.75" x14ac:dyDescent="0.25">
      <c r="B112" s="59"/>
      <c r="C112" s="56"/>
      <c r="D112" s="82"/>
      <c r="E112" s="83"/>
      <c r="F112" s="83"/>
      <c r="G112" s="84"/>
      <c r="H112" s="106"/>
    </row>
    <row r="113" spans="2:8" ht="31.5" x14ac:dyDescent="0.25">
      <c r="B113" s="59"/>
      <c r="C113" s="56"/>
      <c r="D113" s="25"/>
      <c r="E113" s="36" t="s">
        <v>71</v>
      </c>
      <c r="F113" s="36" t="s">
        <v>72</v>
      </c>
      <c r="G113" s="27"/>
      <c r="H113" s="106"/>
    </row>
    <row r="114" spans="2:8" ht="94.5" x14ac:dyDescent="0.25">
      <c r="B114" s="59"/>
      <c r="C114" s="56"/>
      <c r="D114" s="25"/>
      <c r="E114" s="36" t="s">
        <v>73</v>
      </c>
      <c r="F114" s="36" t="s">
        <v>74</v>
      </c>
      <c r="G114" s="27"/>
      <c r="H114" s="106"/>
    </row>
    <row r="115" spans="2:8" ht="15.75" customHeight="1" x14ac:dyDescent="0.25">
      <c r="B115" s="59"/>
      <c r="C115" s="56"/>
      <c r="D115" s="119" t="s">
        <v>75</v>
      </c>
      <c r="E115" s="89"/>
      <c r="F115" s="36" t="s">
        <v>76</v>
      </c>
      <c r="G115" s="27"/>
      <c r="H115" s="106"/>
    </row>
    <row r="116" spans="2:8" ht="31.5" customHeight="1" x14ac:dyDescent="0.25">
      <c r="B116" s="59"/>
      <c r="C116" s="56"/>
      <c r="D116" s="119" t="s">
        <v>77</v>
      </c>
      <c r="E116" s="89"/>
      <c r="F116" s="36" t="s">
        <v>74</v>
      </c>
      <c r="G116" s="27"/>
      <c r="H116" s="106"/>
    </row>
    <row r="117" spans="2:8" ht="15.75" customHeight="1" x14ac:dyDescent="0.25">
      <c r="B117" s="59"/>
      <c r="C117" s="56"/>
      <c r="D117" s="119" t="s">
        <v>78</v>
      </c>
      <c r="E117" s="89"/>
      <c r="F117" s="36" t="s">
        <v>79</v>
      </c>
      <c r="G117" s="27"/>
      <c r="H117" s="106"/>
    </row>
    <row r="118" spans="2:8" ht="31.5" customHeight="1" x14ac:dyDescent="0.25">
      <c r="B118" s="59"/>
      <c r="C118" s="56"/>
      <c r="D118" s="119" t="s">
        <v>80</v>
      </c>
      <c r="E118" s="89"/>
      <c r="F118" s="36" t="s">
        <v>81</v>
      </c>
      <c r="G118" s="27"/>
      <c r="H118" s="106"/>
    </row>
    <row r="119" spans="2:8" ht="31.5" x14ac:dyDescent="0.25">
      <c r="B119" s="59"/>
      <c r="C119" s="56"/>
      <c r="D119" s="119" t="s">
        <v>82</v>
      </c>
      <c r="E119" s="89"/>
      <c r="F119" s="36" t="s">
        <v>83</v>
      </c>
      <c r="G119" s="27"/>
      <c r="H119" s="106"/>
    </row>
    <row r="120" spans="2:8" ht="31.5" x14ac:dyDescent="0.25">
      <c r="B120" s="59"/>
      <c r="C120" s="56"/>
      <c r="D120" s="119" t="s">
        <v>84</v>
      </c>
      <c r="E120" s="89"/>
      <c r="F120" s="36" t="s">
        <v>85</v>
      </c>
      <c r="G120" s="27"/>
      <c r="H120" s="106"/>
    </row>
    <row r="121" spans="2:8" ht="31.5" x14ac:dyDescent="0.25">
      <c r="B121" s="59"/>
      <c r="C121" s="56"/>
      <c r="D121" s="119" t="s">
        <v>86</v>
      </c>
      <c r="E121" s="89"/>
      <c r="F121" s="36" t="s">
        <v>87</v>
      </c>
      <c r="G121" s="27"/>
      <c r="H121" s="106"/>
    </row>
    <row r="122" spans="2:8" ht="63" customHeight="1" x14ac:dyDescent="0.25">
      <c r="B122" s="59"/>
      <c r="C122" s="56"/>
      <c r="D122" s="119" t="s">
        <v>88</v>
      </c>
      <c r="E122" s="89"/>
      <c r="F122" s="36" t="s">
        <v>89</v>
      </c>
      <c r="G122" s="27"/>
      <c r="H122" s="106"/>
    </row>
    <row r="123" spans="2:8" ht="31.5" customHeight="1" x14ac:dyDescent="0.25">
      <c r="B123" s="59"/>
      <c r="C123" s="56"/>
      <c r="D123" s="119" t="s">
        <v>90</v>
      </c>
      <c r="E123" s="89"/>
      <c r="F123" s="36" t="s">
        <v>91</v>
      </c>
      <c r="G123" s="27"/>
      <c r="H123" s="106"/>
    </row>
    <row r="124" spans="2:8" ht="31.5" customHeight="1" x14ac:dyDescent="0.25">
      <c r="B124" s="59"/>
      <c r="C124" s="56"/>
      <c r="D124" s="119" t="s">
        <v>92</v>
      </c>
      <c r="E124" s="89"/>
      <c r="F124" s="36" t="s">
        <v>93</v>
      </c>
      <c r="G124" s="27"/>
      <c r="H124" s="106"/>
    </row>
    <row r="125" spans="2:8" ht="31.5" customHeight="1" x14ac:dyDescent="0.25">
      <c r="B125" s="59"/>
      <c r="C125" s="56"/>
      <c r="D125" s="119" t="s">
        <v>94</v>
      </c>
      <c r="E125" s="89"/>
      <c r="F125" s="36" t="s">
        <v>95</v>
      </c>
      <c r="G125" s="27"/>
      <c r="H125" s="106"/>
    </row>
    <row r="126" spans="2:8" ht="31.5" customHeight="1" x14ac:dyDescent="0.25">
      <c r="B126" s="59"/>
      <c r="C126" s="56"/>
      <c r="D126" s="119" t="s">
        <v>96</v>
      </c>
      <c r="E126" s="89"/>
      <c r="F126" s="36" t="s">
        <v>97</v>
      </c>
      <c r="G126" s="27"/>
      <c r="H126" s="106"/>
    </row>
    <row r="127" spans="2:8" x14ac:dyDescent="0.25">
      <c r="B127" s="59"/>
      <c r="C127" s="56"/>
      <c r="D127" s="133"/>
      <c r="E127" s="134"/>
      <c r="F127" s="23"/>
      <c r="G127" s="27"/>
      <c r="H127" s="106"/>
    </row>
    <row r="128" spans="2:8" ht="15.75" thickBot="1" x14ac:dyDescent="0.3">
      <c r="B128" s="60"/>
      <c r="C128" s="57"/>
      <c r="D128" s="24"/>
      <c r="E128" s="24"/>
      <c r="F128" s="24"/>
      <c r="G128" s="15"/>
      <c r="H128" s="107"/>
    </row>
    <row r="129" spans="2:8" ht="63" customHeight="1" x14ac:dyDescent="0.25">
      <c r="B129" s="58">
        <v>26</v>
      </c>
      <c r="C129" s="55" t="s">
        <v>69</v>
      </c>
      <c r="D129" s="79" t="s">
        <v>98</v>
      </c>
      <c r="E129" s="80"/>
      <c r="F129" s="80"/>
      <c r="G129" s="81"/>
      <c r="H129" s="105">
        <v>1</v>
      </c>
    </row>
    <row r="130" spans="2:8" ht="15.75" x14ac:dyDescent="0.25">
      <c r="B130" s="59"/>
      <c r="C130" s="56"/>
      <c r="D130" s="82"/>
      <c r="E130" s="83"/>
      <c r="F130" s="83"/>
      <c r="G130" s="84"/>
      <c r="H130" s="106"/>
    </row>
    <row r="131" spans="2:8" ht="15.75" x14ac:dyDescent="0.25">
      <c r="B131" s="59"/>
      <c r="C131" s="56"/>
      <c r="D131" s="37" t="s">
        <v>71</v>
      </c>
      <c r="E131" s="37" t="s">
        <v>72</v>
      </c>
      <c r="G131" s="27"/>
      <c r="H131" s="106"/>
    </row>
    <row r="132" spans="2:8" ht="15.75" x14ac:dyDescent="0.25">
      <c r="B132" s="59"/>
      <c r="C132" s="56"/>
      <c r="D132" s="37" t="s">
        <v>75</v>
      </c>
      <c r="E132" s="37" t="s">
        <v>99</v>
      </c>
      <c r="G132" s="27"/>
      <c r="H132" s="106"/>
    </row>
    <row r="133" spans="2:8" ht="15.75" x14ac:dyDescent="0.25">
      <c r="B133" s="59"/>
      <c r="C133" s="56"/>
      <c r="D133" s="37" t="s">
        <v>77</v>
      </c>
      <c r="E133" s="37" t="s">
        <v>74</v>
      </c>
      <c r="G133" s="27"/>
      <c r="H133" s="106"/>
    </row>
    <row r="134" spans="2:8" ht="15.75" x14ac:dyDescent="0.25">
      <c r="B134" s="59"/>
      <c r="C134" s="56"/>
      <c r="D134" s="37" t="s">
        <v>78</v>
      </c>
      <c r="E134" s="37" t="s">
        <v>100</v>
      </c>
      <c r="G134" s="27"/>
      <c r="H134" s="106"/>
    </row>
    <row r="135" spans="2:8" ht="31.5" x14ac:dyDescent="0.25">
      <c r="B135" s="59"/>
      <c r="C135" s="56"/>
      <c r="D135" s="37" t="s">
        <v>80</v>
      </c>
      <c r="E135" s="37" t="s">
        <v>81</v>
      </c>
      <c r="G135" s="27"/>
      <c r="H135" s="106"/>
    </row>
    <row r="136" spans="2:8" ht="31.5" x14ac:dyDescent="0.25">
      <c r="B136" s="59"/>
      <c r="C136" s="56"/>
      <c r="D136" s="37" t="s">
        <v>82</v>
      </c>
      <c r="E136" s="37" t="s">
        <v>101</v>
      </c>
      <c r="G136" s="27"/>
      <c r="H136" s="106"/>
    </row>
    <row r="137" spans="2:8" ht="31.5" x14ac:dyDescent="0.25">
      <c r="B137" s="59"/>
      <c r="C137" s="56"/>
      <c r="D137" s="37" t="s">
        <v>84</v>
      </c>
      <c r="E137" s="37" t="s">
        <v>102</v>
      </c>
      <c r="G137" s="27"/>
      <c r="H137" s="106"/>
    </row>
    <row r="138" spans="2:8" ht="31.5" x14ac:dyDescent="0.25">
      <c r="B138" s="59"/>
      <c r="C138" s="56"/>
      <c r="D138" s="37" t="s">
        <v>86</v>
      </c>
      <c r="E138" s="37" t="s">
        <v>87</v>
      </c>
      <c r="G138" s="27"/>
      <c r="H138" s="106"/>
    </row>
    <row r="139" spans="2:8" ht="31.5" x14ac:dyDescent="0.25">
      <c r="B139" s="59"/>
      <c r="C139" s="56"/>
      <c r="D139" s="37" t="s">
        <v>88</v>
      </c>
      <c r="E139" s="37" t="s">
        <v>89</v>
      </c>
      <c r="G139" s="27"/>
      <c r="H139" s="106"/>
    </row>
    <row r="140" spans="2:8" ht="31.5" x14ac:dyDescent="0.25">
      <c r="B140" s="59"/>
      <c r="C140" s="56"/>
      <c r="D140" s="37" t="s">
        <v>92</v>
      </c>
      <c r="E140" s="37" t="s">
        <v>103</v>
      </c>
      <c r="G140" s="27"/>
      <c r="H140" s="106"/>
    </row>
    <row r="141" spans="2:8" ht="16.5" thickBot="1" x14ac:dyDescent="0.3">
      <c r="B141" s="60"/>
      <c r="C141" s="57"/>
      <c r="D141" s="38" t="s">
        <v>104</v>
      </c>
      <c r="E141" s="38" t="s">
        <v>105</v>
      </c>
      <c r="F141" s="16"/>
      <c r="G141" s="15"/>
      <c r="H141" s="107"/>
    </row>
    <row r="142" spans="2:8" ht="94.5" x14ac:dyDescent="0.25">
      <c r="B142" s="58">
        <v>27</v>
      </c>
      <c r="C142" s="55" t="s">
        <v>106</v>
      </c>
      <c r="D142" s="21" t="s">
        <v>107</v>
      </c>
      <c r="E142" s="28"/>
      <c r="G142" s="27"/>
      <c r="H142" s="105">
        <v>1</v>
      </c>
    </row>
    <row r="143" spans="2:8" ht="15.75" x14ac:dyDescent="0.25">
      <c r="B143" s="59"/>
      <c r="C143" s="56"/>
      <c r="D143" s="36" t="s">
        <v>108</v>
      </c>
      <c r="E143" s="20"/>
      <c r="G143" s="27"/>
      <c r="H143" s="106"/>
    </row>
    <row r="144" spans="2:8" ht="173.25" x14ac:dyDescent="0.25">
      <c r="B144" s="59"/>
      <c r="C144" s="56"/>
      <c r="D144" s="36" t="s">
        <v>109</v>
      </c>
      <c r="E144" s="36" t="s">
        <v>110</v>
      </c>
      <c r="G144" s="27"/>
      <c r="H144" s="106"/>
    </row>
    <row r="145" spans="2:8" ht="94.5" x14ac:dyDescent="0.25">
      <c r="B145" s="59"/>
      <c r="C145" s="56"/>
      <c r="D145" s="36" t="s">
        <v>111</v>
      </c>
      <c r="E145" s="36" t="s">
        <v>112</v>
      </c>
      <c r="G145" s="27"/>
      <c r="H145" s="106"/>
    </row>
    <row r="146" spans="2:8" ht="157.5" x14ac:dyDescent="0.25">
      <c r="B146" s="59"/>
      <c r="C146" s="56"/>
      <c r="D146" s="36" t="s">
        <v>113</v>
      </c>
      <c r="E146" s="36" t="s">
        <v>114</v>
      </c>
      <c r="G146" s="27"/>
      <c r="H146" s="106"/>
    </row>
    <row r="147" spans="2:8" ht="31.5" x14ac:dyDescent="0.25">
      <c r="B147" s="59"/>
      <c r="C147" s="56"/>
      <c r="D147" s="36" t="s">
        <v>115</v>
      </c>
      <c r="E147" s="36"/>
      <c r="G147" s="27"/>
      <c r="H147" s="106"/>
    </row>
    <row r="148" spans="2:8" ht="47.25" x14ac:dyDescent="0.25">
      <c r="B148" s="59"/>
      <c r="C148" s="56"/>
      <c r="D148" s="36" t="s">
        <v>116</v>
      </c>
      <c r="E148" s="36" t="s">
        <v>117</v>
      </c>
      <c r="G148" s="27"/>
      <c r="H148" s="106"/>
    </row>
    <row r="149" spans="2:8" ht="31.5" x14ac:dyDescent="0.25">
      <c r="B149" s="59"/>
      <c r="C149" s="56"/>
      <c r="D149" s="36" t="s">
        <v>118</v>
      </c>
      <c r="E149" s="36" t="s">
        <v>119</v>
      </c>
      <c r="G149" s="27"/>
      <c r="H149" s="106"/>
    </row>
    <row r="150" spans="2:8" ht="31.5" x14ac:dyDescent="0.25">
      <c r="B150" s="59"/>
      <c r="C150" s="56"/>
      <c r="D150" s="36" t="s">
        <v>120</v>
      </c>
      <c r="E150" s="36" t="s">
        <v>121</v>
      </c>
      <c r="G150" s="27"/>
      <c r="H150" s="106"/>
    </row>
    <row r="151" spans="2:8" ht="15.75" x14ac:dyDescent="0.25">
      <c r="B151" s="59"/>
      <c r="C151" s="56"/>
      <c r="D151" s="36" t="s">
        <v>122</v>
      </c>
      <c r="E151" s="36" t="s">
        <v>123</v>
      </c>
      <c r="G151" s="27"/>
      <c r="H151" s="106"/>
    </row>
    <row r="152" spans="2:8" ht="78.75" x14ac:dyDescent="0.25">
      <c r="B152" s="59"/>
      <c r="C152" s="56"/>
      <c r="D152" s="36" t="s">
        <v>124</v>
      </c>
      <c r="E152" s="36" t="s">
        <v>125</v>
      </c>
      <c r="G152" s="27"/>
      <c r="H152" s="106"/>
    </row>
    <row r="153" spans="2:8" ht="15.75" x14ac:dyDescent="0.25">
      <c r="B153" s="59"/>
      <c r="C153" s="56"/>
      <c r="D153" s="36" t="s">
        <v>126</v>
      </c>
      <c r="E153" s="36" t="s">
        <v>127</v>
      </c>
      <c r="G153" s="27"/>
      <c r="H153" s="106"/>
    </row>
    <row r="154" spans="2:8" ht="47.25" x14ac:dyDescent="0.25">
      <c r="B154" s="59"/>
      <c r="C154" s="56"/>
      <c r="D154" s="36" t="s">
        <v>128</v>
      </c>
      <c r="E154" s="36" t="s">
        <v>129</v>
      </c>
      <c r="G154" s="27"/>
      <c r="H154" s="106"/>
    </row>
    <row r="155" spans="2:8" ht="15.75" x14ac:dyDescent="0.25">
      <c r="B155" s="59"/>
      <c r="C155" s="56"/>
      <c r="D155" s="36" t="s">
        <v>130</v>
      </c>
      <c r="E155" s="36" t="s">
        <v>131</v>
      </c>
      <c r="G155" s="27"/>
      <c r="H155" s="106"/>
    </row>
    <row r="156" spans="2:8" ht="15.75" x14ac:dyDescent="0.25">
      <c r="B156" s="59"/>
      <c r="C156" s="56"/>
      <c r="D156" s="36" t="s">
        <v>132</v>
      </c>
      <c r="E156" s="36" t="s">
        <v>133</v>
      </c>
      <c r="G156" s="27"/>
      <c r="H156" s="106"/>
    </row>
    <row r="157" spans="2:8" ht="31.5" x14ac:dyDescent="0.25">
      <c r="B157" s="59"/>
      <c r="C157" s="56"/>
      <c r="D157" s="36" t="s">
        <v>134</v>
      </c>
      <c r="E157" s="36" t="s">
        <v>135</v>
      </c>
      <c r="G157" s="27"/>
      <c r="H157" s="106"/>
    </row>
    <row r="158" spans="2:8" ht="31.5" x14ac:dyDescent="0.25">
      <c r="B158" s="59"/>
      <c r="C158" s="56"/>
      <c r="D158" s="36" t="s">
        <v>136</v>
      </c>
      <c r="E158" s="36" t="s">
        <v>137</v>
      </c>
      <c r="G158" s="27"/>
      <c r="H158" s="106"/>
    </row>
    <row r="159" spans="2:8" ht="63" x14ac:dyDescent="0.25">
      <c r="B159" s="59"/>
      <c r="C159" s="56"/>
      <c r="D159" s="36" t="s">
        <v>138</v>
      </c>
      <c r="E159" s="36" t="s">
        <v>139</v>
      </c>
      <c r="G159" s="27"/>
      <c r="H159" s="106"/>
    </row>
    <row r="160" spans="2:8" ht="15.75" x14ac:dyDescent="0.25">
      <c r="B160" s="59"/>
      <c r="C160" s="56"/>
      <c r="D160" s="36" t="s">
        <v>140</v>
      </c>
      <c r="E160" s="20"/>
      <c r="G160" s="27"/>
      <c r="H160" s="106"/>
    </row>
    <row r="161" spans="2:8" ht="47.25" x14ac:dyDescent="0.25">
      <c r="B161" s="59"/>
      <c r="C161" s="56"/>
      <c r="D161" s="36" t="s">
        <v>141</v>
      </c>
      <c r="E161" s="20"/>
      <c r="G161" s="27"/>
      <c r="H161" s="106"/>
    </row>
    <row r="162" spans="2:8" ht="47.25" x14ac:dyDescent="0.25">
      <c r="B162" s="59"/>
      <c r="C162" s="56"/>
      <c r="D162" s="39"/>
      <c r="E162" s="36" t="s">
        <v>142</v>
      </c>
      <c r="G162" s="27"/>
      <c r="H162" s="106"/>
    </row>
    <row r="163" spans="2:8" ht="15.75" x14ac:dyDescent="0.25">
      <c r="B163" s="59"/>
      <c r="C163" s="56"/>
      <c r="D163" s="36" t="s">
        <v>143</v>
      </c>
      <c r="E163" s="40">
        <v>0.05</v>
      </c>
      <c r="G163" s="27"/>
      <c r="H163" s="106"/>
    </row>
    <row r="164" spans="2:8" ht="47.25" x14ac:dyDescent="0.25">
      <c r="B164" s="59"/>
      <c r="C164" s="56"/>
      <c r="D164" s="36" t="s">
        <v>144</v>
      </c>
      <c r="E164" s="36" t="s">
        <v>145</v>
      </c>
      <c r="G164" s="27"/>
      <c r="H164" s="106"/>
    </row>
    <row r="165" spans="2:8" ht="31.5" x14ac:dyDescent="0.25">
      <c r="B165" s="59"/>
      <c r="C165" s="56"/>
      <c r="D165" s="36" t="s">
        <v>146</v>
      </c>
      <c r="E165" s="36" t="s">
        <v>147</v>
      </c>
      <c r="G165" s="27"/>
      <c r="H165" s="106"/>
    </row>
    <row r="166" spans="2:8" ht="31.5" x14ac:dyDescent="0.25">
      <c r="B166" s="59"/>
      <c r="C166" s="56"/>
      <c r="D166" s="36" t="s">
        <v>148</v>
      </c>
      <c r="E166" s="36" t="s">
        <v>149</v>
      </c>
      <c r="G166" s="27"/>
      <c r="H166" s="106"/>
    </row>
    <row r="167" spans="2:8" ht="16.5" thickBot="1" x14ac:dyDescent="0.3">
      <c r="B167" s="60"/>
      <c r="C167" s="57"/>
      <c r="D167" s="41" t="s">
        <v>150</v>
      </c>
      <c r="E167" s="41" t="s">
        <v>151</v>
      </c>
      <c r="F167" s="16"/>
      <c r="G167" s="15"/>
      <c r="H167" s="107"/>
    </row>
    <row r="168" spans="2:8" ht="31.5" customHeight="1" x14ac:dyDescent="0.25">
      <c r="B168" s="58">
        <v>28</v>
      </c>
      <c r="C168" s="55" t="s">
        <v>152</v>
      </c>
      <c r="D168" s="108" t="s">
        <v>153</v>
      </c>
      <c r="E168" s="109"/>
      <c r="F168" s="109"/>
      <c r="G168" s="110"/>
      <c r="H168" s="105">
        <v>1</v>
      </c>
    </row>
    <row r="169" spans="2:8" ht="15.75" customHeight="1" x14ac:dyDescent="0.25">
      <c r="B169" s="59"/>
      <c r="C169" s="56"/>
      <c r="D169" s="111" t="s">
        <v>154</v>
      </c>
      <c r="E169" s="112"/>
      <c r="F169" s="112"/>
      <c r="G169" s="113"/>
      <c r="H169" s="106"/>
    </row>
    <row r="170" spans="2:8" ht="15.75" customHeight="1" x14ac:dyDescent="0.25">
      <c r="B170" s="59"/>
      <c r="C170" s="56"/>
      <c r="D170" s="111" t="s">
        <v>155</v>
      </c>
      <c r="E170" s="112"/>
      <c r="F170" s="112"/>
      <c r="G170" s="113"/>
      <c r="H170" s="106"/>
    </row>
    <row r="171" spans="2:8" ht="15.75" customHeight="1" x14ac:dyDescent="0.25">
      <c r="B171" s="59"/>
      <c r="C171" s="56"/>
      <c r="D171" s="111" t="s">
        <v>156</v>
      </c>
      <c r="E171" s="112"/>
      <c r="F171" s="112"/>
      <c r="G171" s="113"/>
      <c r="H171" s="106"/>
    </row>
    <row r="172" spans="2:8" ht="31.5" customHeight="1" thickBot="1" x14ac:dyDescent="0.3">
      <c r="B172" s="60"/>
      <c r="C172" s="57"/>
      <c r="D172" s="114" t="s">
        <v>157</v>
      </c>
      <c r="E172" s="115"/>
      <c r="F172" s="115"/>
      <c r="G172" s="116"/>
      <c r="H172" s="107"/>
    </row>
    <row r="173" spans="2:8" ht="15.75" customHeight="1" x14ac:dyDescent="0.25">
      <c r="B173" s="58">
        <v>29</v>
      </c>
      <c r="C173" s="55" t="s">
        <v>158</v>
      </c>
      <c r="D173" s="25"/>
      <c r="E173" s="155" t="s">
        <v>159</v>
      </c>
      <c r="F173" s="155"/>
      <c r="G173" s="26"/>
      <c r="H173" s="105">
        <v>1</v>
      </c>
    </row>
    <row r="174" spans="2:8" ht="110.25" x14ac:dyDescent="0.25">
      <c r="B174" s="59"/>
      <c r="C174" s="56"/>
      <c r="D174" s="25"/>
      <c r="E174" s="43" t="s">
        <v>160</v>
      </c>
      <c r="F174" s="42">
        <v>3</v>
      </c>
      <c r="G174" s="26"/>
      <c r="H174" s="106"/>
    </row>
    <row r="175" spans="2:8" ht="110.25" x14ac:dyDescent="0.25">
      <c r="B175" s="59"/>
      <c r="C175" s="56"/>
      <c r="D175" s="25"/>
      <c r="E175" s="43" t="s">
        <v>161</v>
      </c>
      <c r="F175" s="42" t="s">
        <v>162</v>
      </c>
      <c r="G175" s="26"/>
      <c r="H175" s="106"/>
    </row>
    <row r="176" spans="2:8" ht="63" x14ac:dyDescent="0.25">
      <c r="B176" s="59"/>
      <c r="C176" s="56"/>
      <c r="D176" s="25"/>
      <c r="E176" s="43" t="s">
        <v>163</v>
      </c>
      <c r="F176" s="42" t="s">
        <v>164</v>
      </c>
      <c r="G176" s="26"/>
      <c r="H176" s="106"/>
    </row>
    <row r="177" spans="2:8" ht="78.75" x14ac:dyDescent="0.25">
      <c r="B177" s="59"/>
      <c r="C177" s="56"/>
      <c r="D177" s="25"/>
      <c r="E177" s="43" t="s">
        <v>165</v>
      </c>
      <c r="F177" s="42" t="s">
        <v>74</v>
      </c>
      <c r="G177" s="26"/>
      <c r="H177" s="106"/>
    </row>
    <row r="178" spans="2:8" ht="78.75" x14ac:dyDescent="0.25">
      <c r="B178" s="59"/>
      <c r="C178" s="56"/>
      <c r="D178" s="25"/>
      <c r="E178" s="43" t="s">
        <v>166</v>
      </c>
      <c r="F178" s="42" t="s">
        <v>74</v>
      </c>
      <c r="G178" s="26"/>
      <c r="H178" s="106"/>
    </row>
    <row r="179" spans="2:8" ht="15.75" customHeight="1" x14ac:dyDescent="0.25">
      <c r="B179" s="59"/>
      <c r="C179" s="56"/>
      <c r="D179" s="25"/>
      <c r="E179" s="156" t="s">
        <v>167</v>
      </c>
      <c r="F179" s="156"/>
      <c r="G179" s="26"/>
      <c r="H179" s="106"/>
    </row>
    <row r="180" spans="2:8" ht="63" x14ac:dyDescent="0.25">
      <c r="B180" s="59"/>
      <c r="C180" s="56"/>
      <c r="D180" s="25"/>
      <c r="E180" s="43" t="s">
        <v>168</v>
      </c>
      <c r="F180" s="42" t="s">
        <v>169</v>
      </c>
      <c r="G180" s="26"/>
      <c r="H180" s="106"/>
    </row>
    <row r="181" spans="2:8" ht="126" x14ac:dyDescent="0.25">
      <c r="B181" s="59"/>
      <c r="C181" s="56"/>
      <c r="D181" s="25"/>
      <c r="E181" s="43" t="s">
        <v>170</v>
      </c>
      <c r="F181" s="42" t="s">
        <v>171</v>
      </c>
      <c r="G181" s="26"/>
      <c r="H181" s="106"/>
    </row>
    <row r="182" spans="2:8" ht="94.5" x14ac:dyDescent="0.25">
      <c r="B182" s="59"/>
      <c r="C182" s="56"/>
      <c r="D182" s="25"/>
      <c r="E182" s="43" t="s">
        <v>172</v>
      </c>
      <c r="F182" s="42" t="s">
        <v>171</v>
      </c>
      <c r="G182" s="26"/>
      <c r="H182" s="106"/>
    </row>
    <row r="183" spans="2:8" ht="15.75" customHeight="1" x14ac:dyDescent="0.25">
      <c r="B183" s="59"/>
      <c r="C183" s="56"/>
      <c r="D183" s="155" t="s">
        <v>173</v>
      </c>
      <c r="E183" s="156"/>
      <c r="G183" s="27"/>
      <c r="H183" s="106"/>
    </row>
    <row r="184" spans="2:8" ht="63" x14ac:dyDescent="0.25">
      <c r="B184" s="59"/>
      <c r="C184" s="56"/>
      <c r="D184" s="43" t="s">
        <v>174</v>
      </c>
      <c r="E184" s="42" t="s">
        <v>175</v>
      </c>
      <c r="G184" s="27"/>
      <c r="H184" s="106"/>
    </row>
    <row r="185" spans="2:8" ht="15.75" x14ac:dyDescent="0.25">
      <c r="B185" s="59"/>
      <c r="C185" s="56"/>
      <c r="D185" s="43" t="s">
        <v>176</v>
      </c>
      <c r="E185" s="42" t="s">
        <v>74</v>
      </c>
      <c r="G185" s="27"/>
      <c r="H185" s="106"/>
    </row>
    <row r="186" spans="2:8" ht="47.25" x14ac:dyDescent="0.25">
      <c r="B186" s="59"/>
      <c r="C186" s="56"/>
      <c r="D186" s="43" t="s">
        <v>177</v>
      </c>
      <c r="E186" s="42" t="s">
        <v>178</v>
      </c>
      <c r="G186" s="27"/>
      <c r="H186" s="106"/>
    </row>
    <row r="187" spans="2:8" ht="31.5" x14ac:dyDescent="0.25">
      <c r="B187" s="59"/>
      <c r="C187" s="56"/>
      <c r="D187" s="43" t="s">
        <v>179</v>
      </c>
      <c r="E187" s="42" t="s">
        <v>74</v>
      </c>
      <c r="G187" s="27"/>
      <c r="H187" s="106"/>
    </row>
    <row r="188" spans="2:8" ht="15.75" customHeight="1" x14ac:dyDescent="0.25">
      <c r="B188" s="59"/>
      <c r="C188" s="56"/>
      <c r="D188" s="155" t="s">
        <v>180</v>
      </c>
      <c r="E188" s="156"/>
      <c r="G188" s="27"/>
      <c r="H188" s="106"/>
    </row>
    <row r="189" spans="2:8" ht="31.5" x14ac:dyDescent="0.25">
      <c r="B189" s="59"/>
      <c r="C189" s="56"/>
      <c r="D189" s="43" t="s">
        <v>181</v>
      </c>
      <c r="E189" s="42" t="s">
        <v>182</v>
      </c>
      <c r="G189" s="27"/>
      <c r="H189" s="106"/>
    </row>
    <row r="190" spans="2:8" ht="15.75" x14ac:dyDescent="0.25">
      <c r="B190" s="59"/>
      <c r="C190" s="56"/>
      <c r="D190" s="43" t="s">
        <v>183</v>
      </c>
      <c r="E190" s="42" t="s">
        <v>184</v>
      </c>
      <c r="G190" s="27"/>
      <c r="H190" s="106"/>
    </row>
    <row r="191" spans="2:8" ht="15.75" x14ac:dyDescent="0.25">
      <c r="B191" s="59"/>
      <c r="C191" s="56"/>
      <c r="D191" s="43" t="s">
        <v>185</v>
      </c>
      <c r="E191" s="42" t="s">
        <v>74</v>
      </c>
      <c r="G191" s="27"/>
      <c r="H191" s="106"/>
    </row>
    <row r="192" spans="2:8" ht="15.75" x14ac:dyDescent="0.25">
      <c r="B192" s="59"/>
      <c r="C192" s="56"/>
      <c r="D192" s="43"/>
      <c r="E192" s="42"/>
      <c r="G192" s="27"/>
      <c r="H192" s="106"/>
    </row>
    <row r="193" spans="2:8" ht="15.75" thickBot="1" x14ac:dyDescent="0.3">
      <c r="B193" s="60"/>
      <c r="C193" s="57"/>
      <c r="D193" s="24"/>
      <c r="E193" s="24"/>
      <c r="F193" s="24"/>
      <c r="G193" s="44"/>
      <c r="H193" s="107"/>
    </row>
    <row r="194" spans="2:8" ht="31.5" customHeight="1" x14ac:dyDescent="0.25">
      <c r="B194" s="58">
        <v>30</v>
      </c>
      <c r="C194" s="55" t="s">
        <v>186</v>
      </c>
      <c r="D194" s="79" t="s">
        <v>770</v>
      </c>
      <c r="E194" s="80"/>
      <c r="F194" s="80"/>
      <c r="G194" s="81"/>
      <c r="H194" s="105">
        <v>1</v>
      </c>
    </row>
    <row r="195" spans="2:8" ht="15.75" x14ac:dyDescent="0.25">
      <c r="B195" s="59"/>
      <c r="C195" s="56"/>
      <c r="D195" s="82"/>
      <c r="E195" s="83"/>
      <c r="F195" s="83"/>
      <c r="G195" s="84"/>
      <c r="H195" s="106"/>
    </row>
    <row r="196" spans="2:8" ht="31.5" customHeight="1" x14ac:dyDescent="0.25">
      <c r="B196" s="59"/>
      <c r="C196" s="56"/>
      <c r="D196" s="119" t="s">
        <v>187</v>
      </c>
      <c r="E196" s="89"/>
      <c r="G196" s="27"/>
      <c r="H196" s="106"/>
    </row>
    <row r="197" spans="2:8" ht="47.25" x14ac:dyDescent="0.25">
      <c r="B197" s="59"/>
      <c r="C197" s="56"/>
      <c r="D197" s="36" t="s">
        <v>188</v>
      </c>
      <c r="E197" s="36" t="s">
        <v>186</v>
      </c>
      <c r="G197" s="27"/>
      <c r="H197" s="106"/>
    </row>
    <row r="198" spans="2:8" ht="15.75" x14ac:dyDescent="0.25">
      <c r="B198" s="59"/>
      <c r="C198" s="56"/>
      <c r="D198" s="36" t="s">
        <v>189</v>
      </c>
      <c r="E198" s="36" t="s">
        <v>190</v>
      </c>
      <c r="G198" s="27"/>
      <c r="H198" s="106"/>
    </row>
    <row r="199" spans="2:8" ht="31.5" x14ac:dyDescent="0.25">
      <c r="B199" s="59"/>
      <c r="C199" s="56"/>
      <c r="D199" s="36" t="s">
        <v>71</v>
      </c>
      <c r="E199" s="36" t="s">
        <v>191</v>
      </c>
      <c r="G199" s="27"/>
      <c r="H199" s="106"/>
    </row>
    <row r="200" spans="2:8" ht="15.75" customHeight="1" x14ac:dyDescent="0.25">
      <c r="B200" s="59"/>
      <c r="C200" s="56"/>
      <c r="D200" s="119" t="s">
        <v>192</v>
      </c>
      <c r="E200" s="89"/>
      <c r="G200" s="27"/>
      <c r="H200" s="106"/>
    </row>
    <row r="201" spans="2:8" ht="63" x14ac:dyDescent="0.25">
      <c r="B201" s="59"/>
      <c r="C201" s="56"/>
      <c r="D201" s="36" t="s">
        <v>193</v>
      </c>
      <c r="E201" s="36" t="s">
        <v>194</v>
      </c>
      <c r="G201" s="27"/>
      <c r="H201" s="106"/>
    </row>
    <row r="202" spans="2:8" ht="157.5" x14ac:dyDescent="0.25">
      <c r="B202" s="59"/>
      <c r="C202" s="56"/>
      <c r="D202" s="36" t="s">
        <v>195</v>
      </c>
      <c r="E202" s="36" t="s">
        <v>196</v>
      </c>
      <c r="G202" s="27"/>
      <c r="H202" s="106"/>
    </row>
    <row r="203" spans="2:8" ht="31.5" x14ac:dyDescent="0.25">
      <c r="B203" s="59"/>
      <c r="C203" s="56"/>
      <c r="D203" s="36" t="s">
        <v>197</v>
      </c>
      <c r="E203" s="36" t="s">
        <v>74</v>
      </c>
      <c r="G203" s="27"/>
      <c r="H203" s="106"/>
    </row>
    <row r="204" spans="2:8" ht="15.75" customHeight="1" x14ac:dyDescent="0.25">
      <c r="B204" s="59"/>
      <c r="C204" s="56"/>
      <c r="D204" s="119" t="s">
        <v>198</v>
      </c>
      <c r="E204" s="89"/>
      <c r="G204" s="27"/>
      <c r="H204" s="106"/>
    </row>
    <row r="205" spans="2:8" ht="15.75" x14ac:dyDescent="0.25">
      <c r="B205" s="59"/>
      <c r="C205" s="56"/>
      <c r="D205" s="36" t="s">
        <v>199</v>
      </c>
      <c r="E205" s="36" t="s">
        <v>200</v>
      </c>
      <c r="G205" s="27"/>
      <c r="H205" s="106"/>
    </row>
    <row r="206" spans="2:8" ht="31.5" x14ac:dyDescent="0.25">
      <c r="B206" s="59"/>
      <c r="C206" s="56"/>
      <c r="D206" s="36" t="s">
        <v>201</v>
      </c>
      <c r="E206" s="36" t="s">
        <v>202</v>
      </c>
      <c r="G206" s="27"/>
      <c r="H206" s="106"/>
    </row>
    <row r="207" spans="2:8" ht="31.5" x14ac:dyDescent="0.25">
      <c r="B207" s="59"/>
      <c r="C207" s="56"/>
      <c r="D207" s="36" t="s">
        <v>203</v>
      </c>
      <c r="E207" s="36" t="s">
        <v>74</v>
      </c>
      <c r="G207" s="27"/>
      <c r="H207" s="106"/>
    </row>
    <row r="208" spans="2:8" ht="31.5" x14ac:dyDescent="0.25">
      <c r="B208" s="59"/>
      <c r="C208" s="56"/>
      <c r="D208" s="36" t="s">
        <v>204</v>
      </c>
      <c r="E208" s="36" t="s">
        <v>205</v>
      </c>
      <c r="G208" s="27"/>
      <c r="H208" s="106"/>
    </row>
    <row r="209" spans="2:8" ht="78.75" x14ac:dyDescent="0.25">
      <c r="B209" s="59"/>
      <c r="C209" s="56"/>
      <c r="D209" s="36" t="s">
        <v>206</v>
      </c>
      <c r="E209" s="36" t="s">
        <v>207</v>
      </c>
      <c r="G209" s="27"/>
      <c r="H209" s="106"/>
    </row>
    <row r="210" spans="2:8" ht="31.5" x14ac:dyDescent="0.25">
      <c r="B210" s="59"/>
      <c r="C210" s="56"/>
      <c r="D210" s="36" t="s">
        <v>208</v>
      </c>
      <c r="E210" s="36" t="s">
        <v>209</v>
      </c>
      <c r="G210" s="27"/>
      <c r="H210" s="106"/>
    </row>
    <row r="211" spans="2:8" ht="15.75" x14ac:dyDescent="0.25">
      <c r="B211" s="59"/>
      <c r="C211" s="56"/>
      <c r="D211" s="36" t="s">
        <v>210</v>
      </c>
      <c r="E211" s="36" t="s">
        <v>164</v>
      </c>
      <c r="G211" s="27"/>
      <c r="H211" s="106"/>
    </row>
    <row r="212" spans="2:8" ht="15.75" x14ac:dyDescent="0.25">
      <c r="B212" s="59"/>
      <c r="C212" s="56"/>
      <c r="D212" s="36" t="s">
        <v>211</v>
      </c>
      <c r="E212" s="21" t="s">
        <v>74</v>
      </c>
      <c r="G212" s="27"/>
      <c r="H212" s="106"/>
    </row>
    <row r="213" spans="2:8" ht="15.75" customHeight="1" x14ac:dyDescent="0.25">
      <c r="B213" s="59"/>
      <c r="C213" s="56"/>
      <c r="D213" s="119" t="s">
        <v>212</v>
      </c>
      <c r="E213" s="89"/>
      <c r="G213" s="27"/>
      <c r="H213" s="106"/>
    </row>
    <row r="214" spans="2:8" ht="15.75" x14ac:dyDescent="0.25">
      <c r="B214" s="59"/>
      <c r="C214" s="56"/>
      <c r="D214" s="36" t="s">
        <v>213</v>
      </c>
      <c r="E214" s="36" t="s">
        <v>214</v>
      </c>
      <c r="G214" s="27"/>
      <c r="H214" s="106"/>
    </row>
    <row r="215" spans="2:8" ht="15.75" x14ac:dyDescent="0.25">
      <c r="B215" s="59"/>
      <c r="C215" s="56"/>
      <c r="D215" s="36" t="s">
        <v>215</v>
      </c>
      <c r="E215" s="21">
        <v>2</v>
      </c>
      <c r="G215" s="27"/>
      <c r="H215" s="106"/>
    </row>
    <row r="216" spans="2:8" ht="31.5" x14ac:dyDescent="0.25">
      <c r="B216" s="59"/>
      <c r="C216" s="56"/>
      <c r="D216" s="36" t="s">
        <v>216</v>
      </c>
      <c r="E216" s="36" t="s">
        <v>217</v>
      </c>
      <c r="G216" s="27"/>
      <c r="H216" s="106"/>
    </row>
    <row r="217" spans="2:8" ht="31.5" x14ac:dyDescent="0.25">
      <c r="B217" s="59"/>
      <c r="C217" s="56"/>
      <c r="D217" s="36" t="s">
        <v>218</v>
      </c>
      <c r="E217" s="36" t="s">
        <v>219</v>
      </c>
      <c r="G217" s="27"/>
      <c r="H217" s="106"/>
    </row>
    <row r="218" spans="2:8" ht="15.75" x14ac:dyDescent="0.25">
      <c r="B218" s="59"/>
      <c r="C218" s="56"/>
      <c r="D218" s="36" t="s">
        <v>220</v>
      </c>
      <c r="E218" s="36">
        <v>2</v>
      </c>
      <c r="G218" s="27"/>
      <c r="H218" s="106"/>
    </row>
    <row r="219" spans="2:8" ht="31.5" x14ac:dyDescent="0.25">
      <c r="B219" s="59"/>
      <c r="C219" s="56"/>
      <c r="D219" s="36" t="s">
        <v>221</v>
      </c>
      <c r="E219" s="36" t="s">
        <v>222</v>
      </c>
      <c r="G219" s="27"/>
      <c r="H219" s="106"/>
    </row>
    <row r="220" spans="2:8" ht="15.75" x14ac:dyDescent="0.25">
      <c r="B220" s="59"/>
      <c r="C220" s="56"/>
      <c r="D220" s="36" t="s">
        <v>223</v>
      </c>
      <c r="E220" s="36" t="s">
        <v>74</v>
      </c>
      <c r="G220" s="27"/>
      <c r="H220" s="106"/>
    </row>
    <row r="221" spans="2:8" ht="31.5" customHeight="1" x14ac:dyDescent="0.25">
      <c r="B221" s="59"/>
      <c r="C221" s="56"/>
      <c r="D221" s="119" t="s">
        <v>224</v>
      </c>
      <c r="E221" s="89"/>
      <c r="G221" s="27"/>
      <c r="H221" s="106"/>
    </row>
    <row r="222" spans="2:8" ht="15.75" x14ac:dyDescent="0.25">
      <c r="B222" s="59"/>
      <c r="C222" s="56"/>
      <c r="D222" s="36" t="s">
        <v>225</v>
      </c>
      <c r="E222" s="36" t="s">
        <v>74</v>
      </c>
      <c r="G222" s="27"/>
      <c r="H222" s="106"/>
    </row>
    <row r="223" spans="2:8" ht="31.5" x14ac:dyDescent="0.25">
      <c r="B223" s="59"/>
      <c r="C223" s="56"/>
      <c r="D223" s="36" t="s">
        <v>226</v>
      </c>
      <c r="E223" s="36">
        <v>4</v>
      </c>
      <c r="G223" s="27"/>
      <c r="H223" s="106"/>
    </row>
    <row r="224" spans="2:8" ht="94.5" x14ac:dyDescent="0.25">
      <c r="B224" s="59"/>
      <c r="C224" s="56"/>
      <c r="D224" s="36" t="s">
        <v>227</v>
      </c>
      <c r="E224" s="36" t="s">
        <v>228</v>
      </c>
      <c r="G224" s="27"/>
      <c r="H224" s="106"/>
    </row>
    <row r="225" spans="2:8" ht="47.25" x14ac:dyDescent="0.25">
      <c r="B225" s="59"/>
      <c r="C225" s="56"/>
      <c r="D225" s="36" t="s">
        <v>229</v>
      </c>
      <c r="E225" s="36" t="s">
        <v>74</v>
      </c>
      <c r="G225" s="27"/>
      <c r="H225" s="106"/>
    </row>
    <row r="226" spans="2:8" ht="15.75" x14ac:dyDescent="0.25">
      <c r="B226" s="59"/>
      <c r="C226" s="56"/>
      <c r="D226" s="36" t="s">
        <v>230</v>
      </c>
      <c r="E226" s="36" t="s">
        <v>74</v>
      </c>
      <c r="G226" s="27"/>
      <c r="H226" s="106"/>
    </row>
    <row r="227" spans="2:8" ht="31.5" x14ac:dyDescent="0.25">
      <c r="B227" s="59"/>
      <c r="C227" s="56"/>
      <c r="D227" s="36" t="s">
        <v>231</v>
      </c>
      <c r="E227" s="36" t="s">
        <v>74</v>
      </c>
      <c r="G227" s="27"/>
      <c r="H227" s="106"/>
    </row>
    <row r="228" spans="2:8" ht="15.75" x14ac:dyDescent="0.25">
      <c r="B228" s="59"/>
      <c r="C228" s="56"/>
      <c r="D228" s="36" t="s">
        <v>232</v>
      </c>
      <c r="E228" s="36" t="s">
        <v>74</v>
      </c>
      <c r="G228" s="27"/>
      <c r="H228" s="106"/>
    </row>
    <row r="229" spans="2:8" ht="31.5" customHeight="1" x14ac:dyDescent="0.25">
      <c r="B229" s="59"/>
      <c r="C229" s="56"/>
      <c r="D229" s="119" t="s">
        <v>233</v>
      </c>
      <c r="E229" s="89"/>
      <c r="G229" s="27"/>
      <c r="H229" s="106"/>
    </row>
    <row r="230" spans="2:8" ht="31.5" x14ac:dyDescent="0.25">
      <c r="B230" s="59"/>
      <c r="C230" s="56"/>
      <c r="D230" s="36" t="s">
        <v>234</v>
      </c>
      <c r="E230" s="36">
        <v>1</v>
      </c>
      <c r="G230" s="27"/>
      <c r="H230" s="106"/>
    </row>
    <row r="231" spans="2:8" ht="15.75" x14ac:dyDescent="0.25">
      <c r="B231" s="59"/>
      <c r="C231" s="56"/>
      <c r="D231" s="36" t="s">
        <v>235</v>
      </c>
      <c r="E231" s="36">
        <v>2</v>
      </c>
      <c r="G231" s="27"/>
      <c r="H231" s="106"/>
    </row>
    <row r="232" spans="2:8" ht="15.75" customHeight="1" x14ac:dyDescent="0.25">
      <c r="B232" s="59"/>
      <c r="C232" s="56"/>
      <c r="D232" s="119" t="s">
        <v>236</v>
      </c>
      <c r="E232" s="89"/>
      <c r="G232" s="27"/>
      <c r="H232" s="106"/>
    </row>
    <row r="233" spans="2:8" ht="31.5" x14ac:dyDescent="0.25">
      <c r="B233" s="59"/>
      <c r="C233" s="56"/>
      <c r="D233" s="36" t="s">
        <v>237</v>
      </c>
      <c r="E233" s="36" t="s">
        <v>238</v>
      </c>
      <c r="G233" s="27"/>
      <c r="H233" s="106"/>
    </row>
    <row r="234" spans="2:8" ht="15.75" x14ac:dyDescent="0.25">
      <c r="B234" s="59"/>
      <c r="C234" s="56"/>
      <c r="D234" s="36" t="s">
        <v>239</v>
      </c>
      <c r="E234" s="36">
        <v>7.1</v>
      </c>
      <c r="G234" s="27"/>
      <c r="H234" s="106"/>
    </row>
    <row r="235" spans="2:8" ht="31.5" x14ac:dyDescent="0.25">
      <c r="B235" s="59"/>
      <c r="C235" s="56"/>
      <c r="D235" s="36" t="s">
        <v>240</v>
      </c>
      <c r="E235" s="36" t="s">
        <v>241</v>
      </c>
      <c r="G235" s="27"/>
      <c r="H235" s="106"/>
    </row>
    <row r="236" spans="2:8" ht="47.25" x14ac:dyDescent="0.25">
      <c r="B236" s="59"/>
      <c r="C236" s="56"/>
      <c r="D236" s="36" t="s">
        <v>242</v>
      </c>
      <c r="E236" s="36" t="s">
        <v>243</v>
      </c>
      <c r="G236" s="27"/>
      <c r="H236" s="106"/>
    </row>
    <row r="237" spans="2:8" ht="15.75" customHeight="1" x14ac:dyDescent="0.25">
      <c r="B237" s="59"/>
      <c r="C237" s="56"/>
      <c r="D237" s="119" t="s">
        <v>244</v>
      </c>
      <c r="E237" s="89"/>
      <c r="G237" s="27"/>
      <c r="H237" s="106"/>
    </row>
    <row r="238" spans="2:8" ht="31.5" x14ac:dyDescent="0.25">
      <c r="B238" s="59"/>
      <c r="C238" s="56"/>
      <c r="D238" s="36" t="s">
        <v>245</v>
      </c>
      <c r="E238" s="36" t="s">
        <v>246</v>
      </c>
      <c r="G238" s="27"/>
      <c r="H238" s="106"/>
    </row>
    <row r="239" spans="2:8" ht="31.5" x14ac:dyDescent="0.25">
      <c r="B239" s="59"/>
      <c r="C239" s="56"/>
      <c r="D239" s="36" t="s">
        <v>247</v>
      </c>
      <c r="E239" s="36">
        <v>1</v>
      </c>
      <c r="G239" s="27"/>
      <c r="H239" s="106"/>
    </row>
    <row r="240" spans="2:8" ht="31.5" x14ac:dyDescent="0.25">
      <c r="B240" s="59"/>
      <c r="C240" s="56"/>
      <c r="D240" s="36" t="s">
        <v>248</v>
      </c>
      <c r="E240" s="36" t="s">
        <v>249</v>
      </c>
      <c r="G240" s="27"/>
      <c r="H240" s="106"/>
    </row>
    <row r="241" spans="2:8" ht="15.75" x14ac:dyDescent="0.25">
      <c r="B241" s="59"/>
      <c r="C241" s="56"/>
      <c r="D241" s="36" t="s">
        <v>250</v>
      </c>
      <c r="E241" s="36" t="s">
        <v>74</v>
      </c>
      <c r="G241" s="27"/>
      <c r="H241" s="106"/>
    </row>
    <row r="242" spans="2:8" ht="15.75" x14ac:dyDescent="0.25">
      <c r="B242" s="59"/>
      <c r="C242" s="56"/>
      <c r="D242" s="36" t="s">
        <v>251</v>
      </c>
      <c r="E242" s="36" t="s">
        <v>74</v>
      </c>
      <c r="G242" s="27"/>
      <c r="H242" s="106"/>
    </row>
    <row r="243" spans="2:8" ht="15.75" customHeight="1" x14ac:dyDescent="0.25">
      <c r="B243" s="59"/>
      <c r="C243" s="56"/>
      <c r="D243" s="119" t="s">
        <v>252</v>
      </c>
      <c r="E243" s="89"/>
      <c r="G243" s="27"/>
      <c r="H243" s="106"/>
    </row>
    <row r="244" spans="2:8" ht="31.5" x14ac:dyDescent="0.25">
      <c r="B244" s="59"/>
      <c r="C244" s="56"/>
      <c r="D244" s="36" t="s">
        <v>253</v>
      </c>
      <c r="E244" s="36">
        <v>8</v>
      </c>
      <c r="G244" s="27"/>
      <c r="H244" s="106"/>
    </row>
    <row r="245" spans="2:8" ht="31.5" x14ac:dyDescent="0.25">
      <c r="B245" s="59"/>
      <c r="C245" s="56"/>
      <c r="D245" s="36" t="s">
        <v>254</v>
      </c>
      <c r="E245" s="21">
        <v>2</v>
      </c>
      <c r="G245" s="27"/>
      <c r="H245" s="106"/>
    </row>
    <row r="246" spans="2:8" ht="15.75" x14ac:dyDescent="0.25">
      <c r="B246" s="59"/>
      <c r="C246" s="56"/>
      <c r="D246" s="36" t="s">
        <v>255</v>
      </c>
      <c r="E246" s="36" t="s">
        <v>74</v>
      </c>
      <c r="G246" s="27"/>
      <c r="H246" s="106"/>
    </row>
    <row r="247" spans="2:8" ht="15.75" customHeight="1" x14ac:dyDescent="0.25">
      <c r="B247" s="59"/>
      <c r="C247" s="56"/>
      <c r="D247" s="119" t="s">
        <v>256</v>
      </c>
      <c r="E247" s="89"/>
      <c r="G247" s="27"/>
      <c r="H247" s="106"/>
    </row>
    <row r="248" spans="2:8" ht="47.25" x14ac:dyDescent="0.25">
      <c r="B248" s="59"/>
      <c r="C248" s="56"/>
      <c r="D248" s="36" t="s">
        <v>257</v>
      </c>
      <c r="E248" s="36" t="s">
        <v>258</v>
      </c>
      <c r="G248" s="27"/>
      <c r="H248" s="106"/>
    </row>
    <row r="249" spans="2:8" ht="47.25" x14ac:dyDescent="0.25">
      <c r="B249" s="59"/>
      <c r="C249" s="56"/>
      <c r="D249" s="36" t="s">
        <v>259</v>
      </c>
      <c r="E249" s="36" t="s">
        <v>260</v>
      </c>
      <c r="G249" s="27"/>
      <c r="H249" s="106"/>
    </row>
    <row r="250" spans="2:8" ht="31.5" x14ac:dyDescent="0.25">
      <c r="B250" s="59"/>
      <c r="C250" s="56"/>
      <c r="D250" s="36" t="s">
        <v>261</v>
      </c>
      <c r="E250" s="36">
        <v>3</v>
      </c>
      <c r="G250" s="27"/>
      <c r="H250" s="106"/>
    </row>
    <row r="251" spans="2:8" ht="31.5" x14ac:dyDescent="0.25">
      <c r="B251" s="59"/>
      <c r="C251" s="56"/>
      <c r="D251" s="36" t="s">
        <v>262</v>
      </c>
      <c r="E251" s="36" t="s">
        <v>74</v>
      </c>
      <c r="G251" s="27"/>
      <c r="H251" s="106"/>
    </row>
    <row r="252" spans="2:8" ht="63" x14ac:dyDescent="0.25">
      <c r="B252" s="59"/>
      <c r="C252" s="56"/>
      <c r="D252" s="36" t="s">
        <v>263</v>
      </c>
      <c r="E252" s="36" t="s">
        <v>264</v>
      </c>
      <c r="G252" s="27"/>
      <c r="H252" s="106"/>
    </row>
    <row r="253" spans="2:8" ht="31.5" x14ac:dyDescent="0.25">
      <c r="B253" s="59"/>
      <c r="C253" s="56"/>
      <c r="D253" s="36" t="s">
        <v>265</v>
      </c>
      <c r="E253" s="36" t="s">
        <v>266</v>
      </c>
      <c r="G253" s="27"/>
      <c r="H253" s="106"/>
    </row>
    <row r="254" spans="2:8" ht="15.75" customHeight="1" x14ac:dyDescent="0.25">
      <c r="B254" s="59"/>
      <c r="C254" s="56"/>
      <c r="D254" s="119" t="s">
        <v>267</v>
      </c>
      <c r="E254" s="89"/>
      <c r="G254" s="27"/>
      <c r="H254" s="106"/>
    </row>
    <row r="255" spans="2:8" ht="31.5" x14ac:dyDescent="0.25">
      <c r="B255" s="59"/>
      <c r="C255" s="56"/>
      <c r="D255" s="36" t="s">
        <v>268</v>
      </c>
      <c r="E255" s="36" t="s">
        <v>269</v>
      </c>
      <c r="G255" s="27"/>
      <c r="H255" s="106"/>
    </row>
    <row r="256" spans="2:8" ht="31.5" x14ac:dyDescent="0.25">
      <c r="B256" s="59"/>
      <c r="C256" s="56"/>
      <c r="D256" s="36" t="s">
        <v>270</v>
      </c>
      <c r="E256" s="36">
        <v>2</v>
      </c>
      <c r="G256" s="27"/>
      <c r="H256" s="106"/>
    </row>
    <row r="257" spans="2:8" ht="31.5" x14ac:dyDescent="0.25">
      <c r="B257" s="59"/>
      <c r="C257" s="56"/>
      <c r="D257" s="36" t="s">
        <v>271</v>
      </c>
      <c r="E257" s="36" t="s">
        <v>74</v>
      </c>
      <c r="G257" s="27"/>
      <c r="H257" s="106"/>
    </row>
    <row r="258" spans="2:8" ht="15.75" customHeight="1" x14ac:dyDescent="0.25">
      <c r="B258" s="59"/>
      <c r="C258" s="56"/>
      <c r="D258" s="119" t="s">
        <v>272</v>
      </c>
      <c r="E258" s="89"/>
      <c r="G258" s="27"/>
      <c r="H258" s="106"/>
    </row>
    <row r="259" spans="2:8" ht="15.75" x14ac:dyDescent="0.25">
      <c r="B259" s="59"/>
      <c r="C259" s="56"/>
      <c r="D259" s="36" t="s">
        <v>273</v>
      </c>
      <c r="E259" s="36" t="s">
        <v>274</v>
      </c>
      <c r="G259" s="27"/>
      <c r="H259" s="106"/>
    </row>
    <row r="260" spans="2:8" ht="15.75" x14ac:dyDescent="0.25">
      <c r="B260" s="59"/>
      <c r="C260" s="56"/>
      <c r="D260" s="36" t="s">
        <v>275</v>
      </c>
      <c r="E260" s="36" t="s">
        <v>269</v>
      </c>
      <c r="G260" s="27"/>
      <c r="H260" s="106"/>
    </row>
    <row r="261" spans="2:8" ht="15.75" x14ac:dyDescent="0.25">
      <c r="B261" s="59"/>
      <c r="C261" s="56"/>
      <c r="D261" s="36" t="s">
        <v>276</v>
      </c>
      <c r="E261" s="36">
        <v>3</v>
      </c>
      <c r="G261" s="27"/>
      <c r="H261" s="106"/>
    </row>
    <row r="262" spans="2:8" ht="16.5" thickBot="1" x14ac:dyDescent="0.3">
      <c r="B262" s="60"/>
      <c r="C262" s="57"/>
      <c r="D262" s="41"/>
      <c r="E262" s="41"/>
      <c r="F262" s="16"/>
      <c r="G262" s="15"/>
      <c r="H262" s="107"/>
    </row>
    <row r="263" spans="2:8" ht="31.5" customHeight="1" x14ac:dyDescent="0.25">
      <c r="B263" s="58">
        <v>31</v>
      </c>
      <c r="C263" s="55" t="s">
        <v>192</v>
      </c>
      <c r="D263" s="79" t="s">
        <v>771</v>
      </c>
      <c r="E263" s="80"/>
      <c r="F263" s="80"/>
      <c r="G263" s="81"/>
      <c r="H263" s="85"/>
    </row>
    <row r="264" spans="2:8" ht="31.5" customHeight="1" x14ac:dyDescent="0.25">
      <c r="B264" s="59"/>
      <c r="C264" s="56"/>
      <c r="D264" s="119" t="s">
        <v>277</v>
      </c>
      <c r="E264" s="89"/>
      <c r="G264" s="27"/>
      <c r="H264" s="86"/>
    </row>
    <row r="265" spans="2:8" ht="63" x14ac:dyDescent="0.25">
      <c r="B265" s="59"/>
      <c r="C265" s="56"/>
      <c r="D265" s="36" t="s">
        <v>188</v>
      </c>
      <c r="E265" s="36" t="s">
        <v>278</v>
      </c>
      <c r="G265" s="27"/>
      <c r="H265" s="86"/>
    </row>
    <row r="266" spans="2:8" ht="47.25" x14ac:dyDescent="0.25">
      <c r="B266" s="59"/>
      <c r="C266" s="56"/>
      <c r="D266" s="36" t="s">
        <v>279</v>
      </c>
      <c r="E266" s="36" t="s">
        <v>280</v>
      </c>
      <c r="G266" s="27"/>
      <c r="H266" s="86"/>
    </row>
    <row r="267" spans="2:8" ht="31.5" customHeight="1" x14ac:dyDescent="0.25">
      <c r="B267" s="59"/>
      <c r="C267" s="56"/>
      <c r="D267" s="119" t="s">
        <v>281</v>
      </c>
      <c r="E267" s="89"/>
      <c r="G267" s="27"/>
      <c r="H267" s="86"/>
    </row>
    <row r="268" spans="2:8" ht="31.5" x14ac:dyDescent="0.25">
      <c r="B268" s="59"/>
      <c r="C268" s="56"/>
      <c r="D268" s="36" t="s">
        <v>282</v>
      </c>
      <c r="E268" s="36" t="s">
        <v>283</v>
      </c>
      <c r="G268" s="27"/>
      <c r="H268" s="86"/>
    </row>
    <row r="269" spans="2:8" ht="15.75" x14ac:dyDescent="0.25">
      <c r="B269" s="59"/>
      <c r="C269" s="56"/>
      <c r="D269" s="36" t="s">
        <v>284</v>
      </c>
      <c r="E269" s="36" t="s">
        <v>285</v>
      </c>
      <c r="G269" s="27"/>
      <c r="H269" s="86"/>
    </row>
    <row r="270" spans="2:8" ht="31.5" x14ac:dyDescent="0.25">
      <c r="B270" s="59"/>
      <c r="C270" s="56"/>
      <c r="D270" s="36" t="s">
        <v>193</v>
      </c>
      <c r="E270" s="36" t="s">
        <v>286</v>
      </c>
      <c r="G270" s="27"/>
      <c r="H270" s="86"/>
    </row>
    <row r="271" spans="2:8" ht="15.75" x14ac:dyDescent="0.25">
      <c r="B271" s="59"/>
      <c r="C271" s="56"/>
      <c r="D271" s="36" t="s">
        <v>287</v>
      </c>
      <c r="E271" s="36" t="s">
        <v>288</v>
      </c>
      <c r="G271" s="27"/>
      <c r="H271" s="86"/>
    </row>
    <row r="272" spans="2:8" ht="31.5" customHeight="1" x14ac:dyDescent="0.25">
      <c r="B272" s="59"/>
      <c r="C272" s="56"/>
      <c r="D272" s="119" t="s">
        <v>289</v>
      </c>
      <c r="E272" s="89"/>
      <c r="G272" s="27"/>
      <c r="H272" s="86"/>
    </row>
    <row r="273" spans="2:8" ht="15.75" x14ac:dyDescent="0.25">
      <c r="B273" s="59"/>
      <c r="C273" s="56"/>
      <c r="D273" s="36" t="s">
        <v>290</v>
      </c>
      <c r="E273" s="36" t="s">
        <v>291</v>
      </c>
      <c r="G273" s="27"/>
      <c r="H273" s="86"/>
    </row>
    <row r="274" spans="2:8" ht="15.75" x14ac:dyDescent="0.25">
      <c r="B274" s="59"/>
      <c r="C274" s="56"/>
      <c r="D274" s="36" t="s">
        <v>292</v>
      </c>
      <c r="E274" s="36" t="s">
        <v>291</v>
      </c>
      <c r="G274" s="27"/>
      <c r="H274" s="86"/>
    </row>
    <row r="275" spans="2:8" ht="15.75" x14ac:dyDescent="0.25">
      <c r="B275" s="59"/>
      <c r="C275" s="56"/>
      <c r="D275" s="36" t="s">
        <v>293</v>
      </c>
      <c r="E275" s="36" t="s">
        <v>294</v>
      </c>
      <c r="G275" s="27"/>
      <c r="H275" s="86"/>
    </row>
    <row r="276" spans="2:8" ht="15.75" x14ac:dyDescent="0.25">
      <c r="B276" s="59"/>
      <c r="C276" s="56"/>
      <c r="D276" s="36" t="s">
        <v>295</v>
      </c>
      <c r="E276" s="36">
        <v>2</v>
      </c>
      <c r="G276" s="27"/>
      <c r="H276" s="86"/>
    </row>
    <row r="277" spans="2:8" ht="31.5" x14ac:dyDescent="0.25">
      <c r="B277" s="59"/>
      <c r="C277" s="56"/>
      <c r="D277" s="36" t="s">
        <v>296</v>
      </c>
      <c r="E277" s="36">
        <v>4</v>
      </c>
      <c r="G277" s="27"/>
      <c r="H277" s="86"/>
    </row>
    <row r="278" spans="2:8" ht="15.75" x14ac:dyDescent="0.25">
      <c r="B278" s="59"/>
      <c r="C278" s="56"/>
      <c r="D278" s="36" t="s">
        <v>297</v>
      </c>
      <c r="E278" s="36" t="s">
        <v>298</v>
      </c>
      <c r="G278" s="27"/>
      <c r="H278" s="86"/>
    </row>
    <row r="279" spans="2:8" ht="15.75" x14ac:dyDescent="0.25">
      <c r="B279" s="59"/>
      <c r="C279" s="56"/>
      <c r="D279" s="36" t="s">
        <v>299</v>
      </c>
      <c r="E279" s="36" t="s">
        <v>298</v>
      </c>
      <c r="G279" s="27"/>
      <c r="H279" s="86"/>
    </row>
    <row r="280" spans="2:8" ht="15.75" x14ac:dyDescent="0.25">
      <c r="B280" s="59"/>
      <c r="C280" s="56"/>
      <c r="D280" s="36" t="s">
        <v>300</v>
      </c>
      <c r="E280" s="36" t="s">
        <v>301</v>
      </c>
      <c r="G280" s="27"/>
      <c r="H280" s="86"/>
    </row>
    <row r="281" spans="2:8" ht="15.75" x14ac:dyDescent="0.25">
      <c r="B281" s="59"/>
      <c r="C281" s="56"/>
      <c r="D281" s="36" t="s">
        <v>302</v>
      </c>
      <c r="E281" s="36" t="s">
        <v>303</v>
      </c>
      <c r="G281" s="27"/>
      <c r="H281" s="86"/>
    </row>
    <row r="282" spans="2:8" ht="47.25" customHeight="1" x14ac:dyDescent="0.25">
      <c r="B282" s="59"/>
      <c r="C282" s="56"/>
      <c r="D282" s="119" t="s">
        <v>304</v>
      </c>
      <c r="E282" s="89"/>
      <c r="G282" s="27"/>
      <c r="H282" s="86"/>
    </row>
    <row r="283" spans="2:8" ht="31.5" x14ac:dyDescent="0.25">
      <c r="B283" s="59"/>
      <c r="C283" s="56"/>
      <c r="D283" s="36" t="s">
        <v>305</v>
      </c>
      <c r="E283" s="36" t="s">
        <v>306</v>
      </c>
      <c r="G283" s="27"/>
      <c r="H283" s="86"/>
    </row>
    <row r="284" spans="2:8" ht="31.5" x14ac:dyDescent="0.25">
      <c r="B284" s="59"/>
      <c r="C284" s="56"/>
      <c r="D284" s="36" t="s">
        <v>307</v>
      </c>
      <c r="E284" s="36" t="s">
        <v>308</v>
      </c>
      <c r="G284" s="27"/>
      <c r="H284" s="86"/>
    </row>
    <row r="285" spans="2:8" ht="15.75" x14ac:dyDescent="0.25">
      <c r="B285" s="59"/>
      <c r="C285" s="56"/>
      <c r="D285" s="36" t="s">
        <v>309</v>
      </c>
      <c r="E285" s="36">
        <v>35</v>
      </c>
      <c r="G285" s="27"/>
      <c r="H285" s="86"/>
    </row>
    <row r="286" spans="2:8" ht="15.75" x14ac:dyDescent="0.25">
      <c r="B286" s="59"/>
      <c r="C286" s="56"/>
      <c r="D286" s="36" t="s">
        <v>310</v>
      </c>
      <c r="E286" s="36" t="s">
        <v>308</v>
      </c>
      <c r="G286" s="27"/>
      <c r="H286" s="86"/>
    </row>
    <row r="287" spans="2:8" ht="47.25" customHeight="1" x14ac:dyDescent="0.25">
      <c r="B287" s="59"/>
      <c r="C287" s="56"/>
      <c r="D287" s="119" t="s">
        <v>311</v>
      </c>
      <c r="E287" s="89"/>
      <c r="G287" s="27"/>
      <c r="H287" s="86"/>
    </row>
    <row r="288" spans="2:8" ht="31.5" x14ac:dyDescent="0.25">
      <c r="B288" s="59"/>
      <c r="C288" s="56"/>
      <c r="D288" s="36" t="s">
        <v>312</v>
      </c>
      <c r="E288" s="36" t="s">
        <v>313</v>
      </c>
      <c r="G288" s="27"/>
      <c r="H288" s="86"/>
    </row>
    <row r="289" spans="2:8" ht="15.75" x14ac:dyDescent="0.25">
      <c r="B289" s="59"/>
      <c r="C289" s="56"/>
      <c r="D289" s="36" t="s">
        <v>213</v>
      </c>
      <c r="E289" s="36" t="s">
        <v>314</v>
      </c>
      <c r="G289" s="27"/>
      <c r="H289" s="86"/>
    </row>
    <row r="290" spans="2:8" ht="47.25" x14ac:dyDescent="0.25">
      <c r="B290" s="59"/>
      <c r="C290" s="56"/>
      <c r="D290" s="36" t="s">
        <v>315</v>
      </c>
      <c r="E290" s="36" t="s">
        <v>316</v>
      </c>
      <c r="G290" s="27"/>
      <c r="H290" s="86"/>
    </row>
    <row r="291" spans="2:8" ht="15.75" x14ac:dyDescent="0.25">
      <c r="B291" s="59"/>
      <c r="C291" s="56"/>
      <c r="D291" s="36" t="s">
        <v>317</v>
      </c>
      <c r="E291" s="36">
        <v>2</v>
      </c>
      <c r="G291" s="27"/>
      <c r="H291" s="86"/>
    </row>
    <row r="292" spans="2:8" ht="31.5" x14ac:dyDescent="0.25">
      <c r="B292" s="59"/>
      <c r="C292" s="56"/>
      <c r="D292" s="36" t="s">
        <v>318</v>
      </c>
      <c r="E292" s="36" t="s">
        <v>319</v>
      </c>
      <c r="G292" s="27"/>
      <c r="H292" s="86"/>
    </row>
    <row r="293" spans="2:8" ht="31.5" x14ac:dyDescent="0.25">
      <c r="B293" s="59"/>
      <c r="C293" s="56"/>
      <c r="D293" s="36" t="s">
        <v>320</v>
      </c>
      <c r="E293" s="36" t="s">
        <v>321</v>
      </c>
      <c r="G293" s="27"/>
      <c r="H293" s="86"/>
    </row>
    <row r="294" spans="2:8" ht="31.5" x14ac:dyDescent="0.25">
      <c r="B294" s="59"/>
      <c r="C294" s="56"/>
      <c r="D294" s="36" t="s">
        <v>322</v>
      </c>
      <c r="E294" s="36" t="s">
        <v>323</v>
      </c>
      <c r="G294" s="27"/>
      <c r="H294" s="86"/>
    </row>
    <row r="295" spans="2:8" ht="31.5" customHeight="1" x14ac:dyDescent="0.25">
      <c r="B295" s="59"/>
      <c r="C295" s="56"/>
      <c r="D295" s="119" t="s">
        <v>324</v>
      </c>
      <c r="E295" s="89"/>
      <c r="G295" s="27"/>
      <c r="H295" s="86"/>
    </row>
    <row r="296" spans="2:8" ht="15.75" x14ac:dyDescent="0.25">
      <c r="B296" s="59"/>
      <c r="C296" s="56"/>
      <c r="D296" s="36" t="s">
        <v>325</v>
      </c>
      <c r="E296" s="36" t="s">
        <v>326</v>
      </c>
      <c r="G296" s="27"/>
      <c r="H296" s="86"/>
    </row>
    <row r="297" spans="2:8" ht="31.5" x14ac:dyDescent="0.25">
      <c r="B297" s="59"/>
      <c r="C297" s="56"/>
      <c r="D297" s="36" t="s">
        <v>327</v>
      </c>
      <c r="E297" s="36" t="s">
        <v>328</v>
      </c>
      <c r="G297" s="27"/>
      <c r="H297" s="86"/>
    </row>
    <row r="298" spans="2:8" ht="31.5" x14ac:dyDescent="0.25">
      <c r="B298" s="59"/>
      <c r="C298" s="56"/>
      <c r="D298" s="36" t="s">
        <v>329</v>
      </c>
      <c r="E298" s="36" t="s">
        <v>308</v>
      </c>
      <c r="G298" s="27"/>
      <c r="H298" s="86"/>
    </row>
    <row r="299" spans="2:8" ht="15.75" customHeight="1" x14ac:dyDescent="0.25">
      <c r="B299" s="59"/>
      <c r="C299" s="56"/>
      <c r="D299" s="119" t="s">
        <v>330</v>
      </c>
      <c r="E299" s="89"/>
      <c r="G299" s="27"/>
      <c r="H299" s="86"/>
    </row>
    <row r="300" spans="2:8" ht="31.5" x14ac:dyDescent="0.25">
      <c r="B300" s="59"/>
      <c r="C300" s="56"/>
      <c r="D300" s="36" t="s">
        <v>331</v>
      </c>
      <c r="E300" s="36" t="s">
        <v>313</v>
      </c>
      <c r="G300" s="27"/>
      <c r="H300" s="86"/>
    </row>
    <row r="301" spans="2:8" ht="47.25" x14ac:dyDescent="0.25">
      <c r="B301" s="59"/>
      <c r="C301" s="56"/>
      <c r="D301" s="36" t="s">
        <v>332</v>
      </c>
      <c r="E301" s="36" t="s">
        <v>333</v>
      </c>
      <c r="G301" s="27"/>
      <c r="H301" s="86"/>
    </row>
    <row r="302" spans="2:8" ht="31.5" x14ac:dyDescent="0.25">
      <c r="B302" s="59"/>
      <c r="C302" s="56"/>
      <c r="D302" s="36" t="s">
        <v>334</v>
      </c>
      <c r="E302" s="36" t="s">
        <v>335</v>
      </c>
      <c r="G302" s="27"/>
      <c r="H302" s="86"/>
    </row>
    <row r="303" spans="2:8" ht="31.5" x14ac:dyDescent="0.25">
      <c r="B303" s="59"/>
      <c r="C303" s="56"/>
      <c r="D303" s="36" t="s">
        <v>336</v>
      </c>
      <c r="E303" s="36" t="s">
        <v>337</v>
      </c>
      <c r="G303" s="27"/>
      <c r="H303" s="86"/>
    </row>
    <row r="304" spans="2:8" ht="31.5" customHeight="1" x14ac:dyDescent="0.25">
      <c r="B304" s="59"/>
      <c r="C304" s="56"/>
      <c r="D304" s="119" t="s">
        <v>338</v>
      </c>
      <c r="E304" s="89"/>
      <c r="G304" s="27"/>
      <c r="H304" s="86"/>
    </row>
    <row r="305" spans="2:8" ht="15.75" x14ac:dyDescent="0.25">
      <c r="B305" s="59"/>
      <c r="C305" s="56"/>
      <c r="D305" s="36" t="s">
        <v>339</v>
      </c>
      <c r="E305" s="36" t="s">
        <v>340</v>
      </c>
      <c r="G305" s="27"/>
      <c r="H305" s="86"/>
    </row>
    <row r="306" spans="2:8" ht="31.5" x14ac:dyDescent="0.25">
      <c r="B306" s="59"/>
      <c r="C306" s="56"/>
      <c r="D306" s="36" t="s">
        <v>341</v>
      </c>
      <c r="E306" s="36" t="s">
        <v>342</v>
      </c>
      <c r="G306" s="27"/>
      <c r="H306" s="86"/>
    </row>
    <row r="307" spans="2:8" ht="31.5" x14ac:dyDescent="0.25">
      <c r="B307" s="59"/>
      <c r="C307" s="56"/>
      <c r="D307" s="36" t="s">
        <v>343</v>
      </c>
      <c r="E307" s="36" t="s">
        <v>344</v>
      </c>
      <c r="G307" s="27"/>
      <c r="H307" s="86"/>
    </row>
    <row r="308" spans="2:8" ht="15.75" x14ac:dyDescent="0.25">
      <c r="B308" s="59"/>
      <c r="C308" s="56"/>
      <c r="D308" s="36" t="s">
        <v>345</v>
      </c>
      <c r="E308" s="36">
        <v>16</v>
      </c>
      <c r="G308" s="27"/>
      <c r="H308" s="86"/>
    </row>
    <row r="309" spans="2:8" ht="47.25" customHeight="1" x14ac:dyDescent="0.25">
      <c r="B309" s="59"/>
      <c r="C309" s="56"/>
      <c r="D309" s="119" t="s">
        <v>346</v>
      </c>
      <c r="E309" s="89"/>
      <c r="G309" s="27"/>
      <c r="H309" s="86"/>
    </row>
    <row r="310" spans="2:8" ht="31.5" x14ac:dyDescent="0.25">
      <c r="B310" s="59"/>
      <c r="C310" s="56"/>
      <c r="D310" s="36" t="s">
        <v>347</v>
      </c>
      <c r="E310" s="36" t="s">
        <v>348</v>
      </c>
      <c r="G310" s="27"/>
      <c r="H310" s="86"/>
    </row>
    <row r="311" spans="2:8" ht="15.75" x14ac:dyDescent="0.25">
      <c r="B311" s="59"/>
      <c r="C311" s="56"/>
      <c r="D311" s="36" t="s">
        <v>349</v>
      </c>
      <c r="E311" s="36" t="s">
        <v>313</v>
      </c>
      <c r="G311" s="27"/>
      <c r="H311" s="86"/>
    </row>
    <row r="312" spans="2:8" ht="15.75" x14ac:dyDescent="0.25">
      <c r="B312" s="59"/>
      <c r="C312" s="56"/>
      <c r="D312" s="36" t="s">
        <v>350</v>
      </c>
      <c r="E312" s="36" t="s">
        <v>313</v>
      </c>
      <c r="G312" s="27"/>
      <c r="H312" s="86"/>
    </row>
    <row r="313" spans="2:8" ht="31.5" x14ac:dyDescent="0.25">
      <c r="B313" s="59"/>
      <c r="C313" s="56"/>
      <c r="D313" s="36" t="s">
        <v>351</v>
      </c>
      <c r="E313" s="36" t="s">
        <v>308</v>
      </c>
      <c r="G313" s="27"/>
      <c r="H313" s="86"/>
    </row>
    <row r="314" spans="2:8" ht="63" x14ac:dyDescent="0.25">
      <c r="B314" s="59"/>
      <c r="C314" s="56"/>
      <c r="D314" s="36" t="s">
        <v>352</v>
      </c>
      <c r="E314" s="36" t="s">
        <v>353</v>
      </c>
      <c r="G314" s="27"/>
      <c r="H314" s="86"/>
    </row>
    <row r="315" spans="2:8" ht="284.25" thickBot="1" x14ac:dyDescent="0.3">
      <c r="B315" s="60"/>
      <c r="C315" s="57"/>
      <c r="D315" s="41" t="s">
        <v>354</v>
      </c>
      <c r="E315" s="41" t="s">
        <v>355</v>
      </c>
      <c r="F315" s="16"/>
      <c r="G315" s="15"/>
      <c r="H315" s="87"/>
    </row>
    <row r="316" spans="2:8" ht="15.75" x14ac:dyDescent="0.25">
      <c r="B316" s="58">
        <v>32</v>
      </c>
      <c r="C316" s="55" t="s">
        <v>192</v>
      </c>
      <c r="D316" s="82" t="s">
        <v>356</v>
      </c>
      <c r="E316" s="83"/>
      <c r="F316" s="83"/>
      <c r="G316" s="84"/>
      <c r="H316" s="85"/>
    </row>
    <row r="317" spans="2:8" ht="47.25" customHeight="1" thickBot="1" x14ac:dyDescent="0.3">
      <c r="B317" s="59"/>
      <c r="C317" s="56"/>
      <c r="H317" s="86"/>
    </row>
    <row r="318" spans="2:8" ht="16.5" thickBot="1" x14ac:dyDescent="0.3">
      <c r="B318" s="59"/>
      <c r="C318" s="56"/>
      <c r="D318" s="46" t="s">
        <v>357</v>
      </c>
      <c r="E318" s="47" t="s">
        <v>358</v>
      </c>
      <c r="G318" s="27"/>
      <c r="H318" s="86"/>
    </row>
    <row r="319" spans="2:8" ht="48" thickBot="1" x14ac:dyDescent="0.3">
      <c r="B319" s="59"/>
      <c r="C319" s="56"/>
      <c r="D319" s="46" t="s">
        <v>279</v>
      </c>
      <c r="E319" s="47" t="s">
        <v>359</v>
      </c>
      <c r="G319" s="27"/>
      <c r="H319" s="86"/>
    </row>
    <row r="320" spans="2:8" ht="32.25" thickBot="1" x14ac:dyDescent="0.3">
      <c r="B320" s="59"/>
      <c r="C320" s="56"/>
      <c r="D320" s="46" t="s">
        <v>360</v>
      </c>
      <c r="E320" s="47" t="s">
        <v>361</v>
      </c>
      <c r="G320" s="27"/>
      <c r="H320" s="86"/>
    </row>
    <row r="321" spans="2:8" ht="63.75" thickBot="1" x14ac:dyDescent="0.3">
      <c r="B321" s="59"/>
      <c r="C321" s="56"/>
      <c r="D321" s="46" t="s">
        <v>362</v>
      </c>
      <c r="E321" s="47" t="s">
        <v>363</v>
      </c>
      <c r="G321" s="27"/>
      <c r="H321" s="86"/>
    </row>
    <row r="322" spans="2:8" ht="409.6" thickBot="1" x14ac:dyDescent="0.3">
      <c r="B322" s="59"/>
      <c r="C322" s="56"/>
      <c r="D322" s="46" t="s">
        <v>364</v>
      </c>
      <c r="E322" s="47" t="s">
        <v>365</v>
      </c>
      <c r="G322" s="27"/>
      <c r="H322" s="86"/>
    </row>
    <row r="323" spans="2:8" ht="95.25" thickBot="1" x14ac:dyDescent="0.3">
      <c r="B323" s="59"/>
      <c r="C323" s="56"/>
      <c r="D323" s="46" t="s">
        <v>366</v>
      </c>
      <c r="E323" s="47" t="s">
        <v>367</v>
      </c>
      <c r="G323" s="27"/>
      <c r="H323" s="86"/>
    </row>
    <row r="324" spans="2:8" ht="32.25" thickBot="1" x14ac:dyDescent="0.3">
      <c r="B324" s="59"/>
      <c r="C324" s="56"/>
      <c r="D324" s="46" t="s">
        <v>368</v>
      </c>
      <c r="E324" s="47" t="s">
        <v>369</v>
      </c>
      <c r="G324" s="27"/>
      <c r="H324" s="86"/>
    </row>
    <row r="325" spans="2:8" ht="16.5" thickBot="1" x14ac:dyDescent="0.3">
      <c r="B325" s="59"/>
      <c r="C325" s="56"/>
      <c r="D325" s="46" t="s">
        <v>370</v>
      </c>
      <c r="E325" s="47" t="s">
        <v>371</v>
      </c>
      <c r="G325" s="27"/>
      <c r="H325" s="86"/>
    </row>
    <row r="326" spans="2:8" ht="32.25" thickBot="1" x14ac:dyDescent="0.3">
      <c r="B326" s="59"/>
      <c r="C326" s="56"/>
      <c r="D326" s="46" t="s">
        <v>372</v>
      </c>
      <c r="E326" s="47" t="s">
        <v>373</v>
      </c>
      <c r="G326" s="27"/>
      <c r="H326" s="86"/>
    </row>
    <row r="327" spans="2:8" ht="16.5" thickBot="1" x14ac:dyDescent="0.3">
      <c r="B327" s="59"/>
      <c r="C327" s="56"/>
      <c r="D327" s="117" t="s">
        <v>192</v>
      </c>
      <c r="E327" s="118"/>
      <c r="G327" s="27"/>
      <c r="H327" s="86"/>
    </row>
    <row r="328" spans="2:8" ht="16.5" thickBot="1" x14ac:dyDescent="0.3">
      <c r="B328" s="59"/>
      <c r="C328" s="56"/>
      <c r="D328" s="48" t="s">
        <v>374</v>
      </c>
      <c r="E328" s="36" t="s">
        <v>375</v>
      </c>
      <c r="G328" s="27"/>
      <c r="H328" s="86"/>
    </row>
    <row r="329" spans="2:8" ht="48" thickBot="1" x14ac:dyDescent="0.3">
      <c r="B329" s="59"/>
      <c r="C329" s="56"/>
      <c r="D329" s="46" t="s">
        <v>376</v>
      </c>
      <c r="E329" s="47" t="s">
        <v>377</v>
      </c>
      <c r="G329" s="27"/>
      <c r="H329" s="86"/>
    </row>
    <row r="330" spans="2:8" ht="32.25" thickBot="1" x14ac:dyDescent="0.3">
      <c r="B330" s="59"/>
      <c r="C330" s="56"/>
      <c r="D330" s="46" t="s">
        <v>378</v>
      </c>
      <c r="E330" s="47">
        <v>1</v>
      </c>
      <c r="G330" s="27"/>
      <c r="H330" s="86"/>
    </row>
    <row r="331" spans="2:8" ht="16.5" thickBot="1" x14ac:dyDescent="0.3">
      <c r="B331" s="59"/>
      <c r="C331" s="56"/>
      <c r="D331" s="46" t="s">
        <v>292</v>
      </c>
      <c r="E331" s="47" t="s">
        <v>291</v>
      </c>
      <c r="G331" s="27"/>
      <c r="H331" s="86"/>
    </row>
    <row r="332" spans="2:8" ht="32.25" thickBot="1" x14ac:dyDescent="0.3">
      <c r="B332" s="59"/>
      <c r="C332" s="56"/>
      <c r="D332" s="46" t="s">
        <v>379</v>
      </c>
      <c r="E332" s="47" t="s">
        <v>380</v>
      </c>
      <c r="G332" s="27"/>
      <c r="H332" s="86"/>
    </row>
    <row r="333" spans="2:8" ht="32.25" thickBot="1" x14ac:dyDescent="0.3">
      <c r="B333" s="59"/>
      <c r="C333" s="56"/>
      <c r="D333" s="46" t="s">
        <v>381</v>
      </c>
      <c r="E333" s="47" t="s">
        <v>382</v>
      </c>
      <c r="G333" s="27"/>
      <c r="H333" s="86"/>
    </row>
    <row r="334" spans="2:8" ht="16.5" thickBot="1" x14ac:dyDescent="0.3">
      <c r="B334" s="59"/>
      <c r="C334" s="56"/>
      <c r="D334" s="46" t="s">
        <v>383</v>
      </c>
      <c r="E334" s="47" t="s">
        <v>384</v>
      </c>
      <c r="G334" s="27"/>
      <c r="H334" s="86"/>
    </row>
    <row r="335" spans="2:8" ht="16.5" thickBot="1" x14ac:dyDescent="0.3">
      <c r="B335" s="59"/>
      <c r="C335" s="56"/>
      <c r="D335" s="46" t="s">
        <v>385</v>
      </c>
      <c r="E335" s="47" t="s">
        <v>386</v>
      </c>
      <c r="G335" s="27"/>
      <c r="H335" s="86"/>
    </row>
    <row r="336" spans="2:8" ht="16.5" thickBot="1" x14ac:dyDescent="0.3">
      <c r="B336" s="59"/>
      <c r="C336" s="56"/>
      <c r="D336" s="46" t="s">
        <v>387</v>
      </c>
      <c r="E336" s="47" t="s">
        <v>388</v>
      </c>
      <c r="G336" s="27"/>
      <c r="H336" s="86"/>
    </row>
    <row r="337" spans="2:8" ht="16.5" thickBot="1" x14ac:dyDescent="0.3">
      <c r="B337" s="59"/>
      <c r="C337" s="56"/>
      <c r="D337" s="46" t="s">
        <v>295</v>
      </c>
      <c r="E337" s="47">
        <v>2</v>
      </c>
      <c r="G337" s="27"/>
      <c r="H337" s="86"/>
    </row>
    <row r="338" spans="2:8" ht="16.5" thickBot="1" x14ac:dyDescent="0.3">
      <c r="B338" s="59"/>
      <c r="C338" s="56"/>
      <c r="D338" s="46" t="s">
        <v>389</v>
      </c>
      <c r="E338" s="47">
        <v>27</v>
      </c>
      <c r="G338" s="27"/>
      <c r="H338" s="86"/>
    </row>
    <row r="339" spans="2:8" ht="16.5" thickBot="1" x14ac:dyDescent="0.3">
      <c r="B339" s="59"/>
      <c r="C339" s="56"/>
      <c r="D339" s="117" t="s">
        <v>390</v>
      </c>
      <c r="E339" s="118"/>
      <c r="G339" s="27"/>
      <c r="H339" s="86"/>
    </row>
    <row r="340" spans="2:8" ht="409.5" x14ac:dyDescent="0.25">
      <c r="B340" s="59"/>
      <c r="C340" s="56"/>
      <c r="D340" s="157" t="s">
        <v>391</v>
      </c>
      <c r="E340" s="36" t="s">
        <v>392</v>
      </c>
      <c r="G340" s="27"/>
      <c r="H340" s="86"/>
    </row>
    <row r="341" spans="2:8" ht="142.5" thickBot="1" x14ac:dyDescent="0.3">
      <c r="B341" s="59"/>
      <c r="C341" s="56"/>
      <c r="D341" s="158"/>
      <c r="E341" s="36" t="s">
        <v>393</v>
      </c>
      <c r="G341" s="27"/>
      <c r="H341" s="86"/>
    </row>
    <row r="342" spans="2:8" ht="409.6" thickBot="1" x14ac:dyDescent="0.3">
      <c r="B342" s="59"/>
      <c r="C342" s="56"/>
      <c r="D342" s="46" t="s">
        <v>394</v>
      </c>
      <c r="E342" s="47" t="s">
        <v>395</v>
      </c>
      <c r="G342" s="27"/>
      <c r="H342" s="86"/>
    </row>
    <row r="343" spans="2:8" ht="31.5" customHeight="1" thickBot="1" x14ac:dyDescent="0.3">
      <c r="B343" s="59"/>
      <c r="C343" s="56"/>
      <c r="D343" s="117" t="s">
        <v>396</v>
      </c>
      <c r="E343" s="118"/>
      <c r="G343" s="27"/>
      <c r="H343" s="86"/>
    </row>
    <row r="344" spans="2:8" ht="105.75" thickBot="1" x14ac:dyDescent="0.3">
      <c r="B344" s="59"/>
      <c r="C344" s="56"/>
      <c r="D344" s="48" t="s">
        <v>397</v>
      </c>
      <c r="E344" s="49" t="s">
        <v>398</v>
      </c>
      <c r="G344" s="27"/>
      <c r="H344" s="86"/>
    </row>
    <row r="345" spans="2:8" ht="31.5" customHeight="1" thickBot="1" x14ac:dyDescent="0.3">
      <c r="B345" s="59"/>
      <c r="C345" s="56"/>
      <c r="D345" s="117" t="s">
        <v>399</v>
      </c>
      <c r="E345" s="118"/>
      <c r="G345" s="27"/>
      <c r="H345" s="86"/>
    </row>
    <row r="346" spans="2:8" ht="205.5" thickBot="1" x14ac:dyDescent="0.3">
      <c r="B346" s="59"/>
      <c r="C346" s="56"/>
      <c r="D346" s="48" t="s">
        <v>400</v>
      </c>
      <c r="E346" s="36" t="s">
        <v>401</v>
      </c>
      <c r="G346" s="27"/>
      <c r="H346" s="86"/>
    </row>
    <row r="347" spans="2:8" ht="158.25" thickBot="1" x14ac:dyDescent="0.3">
      <c r="B347" s="59"/>
      <c r="C347" s="56"/>
      <c r="D347" s="46" t="s">
        <v>402</v>
      </c>
      <c r="E347" s="47" t="s">
        <v>403</v>
      </c>
      <c r="G347" s="27"/>
      <c r="H347" s="86"/>
    </row>
    <row r="348" spans="2:8" ht="32.25" thickBot="1" x14ac:dyDescent="0.3">
      <c r="B348" s="59"/>
      <c r="C348" s="56"/>
      <c r="D348" s="46" t="s">
        <v>404</v>
      </c>
      <c r="E348" s="47" t="s">
        <v>316</v>
      </c>
      <c r="G348" s="27"/>
      <c r="H348" s="86"/>
    </row>
    <row r="349" spans="2:8" ht="16.5" thickBot="1" x14ac:dyDescent="0.3">
      <c r="B349" s="59"/>
      <c r="C349" s="56"/>
      <c r="D349" s="46" t="s">
        <v>223</v>
      </c>
      <c r="E349" s="47" t="s">
        <v>405</v>
      </c>
      <c r="G349" s="27"/>
      <c r="H349" s="86"/>
    </row>
    <row r="350" spans="2:8" ht="16.5" thickBot="1" x14ac:dyDescent="0.3">
      <c r="B350" s="59"/>
      <c r="C350" s="56"/>
      <c r="D350" s="117" t="s">
        <v>406</v>
      </c>
      <c r="E350" s="118"/>
      <c r="G350" s="27"/>
      <c r="H350" s="86"/>
    </row>
    <row r="351" spans="2:8" ht="95.25" thickBot="1" x14ac:dyDescent="0.3">
      <c r="B351" s="59"/>
      <c r="C351" s="56"/>
      <c r="D351" s="48" t="s">
        <v>407</v>
      </c>
      <c r="E351" s="36" t="s">
        <v>408</v>
      </c>
      <c r="G351" s="27"/>
      <c r="H351" s="86"/>
    </row>
    <row r="352" spans="2:8" ht="16.5" thickBot="1" x14ac:dyDescent="0.3">
      <c r="B352" s="59"/>
      <c r="C352" s="56"/>
      <c r="D352" s="117" t="s">
        <v>409</v>
      </c>
      <c r="E352" s="118"/>
      <c r="G352" s="27"/>
      <c r="H352" s="86"/>
    </row>
    <row r="353" spans="2:8" ht="48" thickBot="1" x14ac:dyDescent="0.3">
      <c r="B353" s="59"/>
      <c r="C353" s="56"/>
      <c r="D353" s="48" t="s">
        <v>410</v>
      </c>
      <c r="E353" s="36" t="s">
        <v>411</v>
      </c>
      <c r="G353" s="27"/>
      <c r="H353" s="86"/>
    </row>
    <row r="354" spans="2:8" ht="31.5" x14ac:dyDescent="0.25">
      <c r="B354" s="59"/>
      <c r="C354" s="56"/>
      <c r="D354" s="46" t="s">
        <v>412</v>
      </c>
      <c r="E354" s="47" t="s">
        <v>413</v>
      </c>
      <c r="G354" s="27"/>
      <c r="H354" s="86"/>
    </row>
    <row r="355" spans="2:8" x14ac:dyDescent="0.25">
      <c r="B355" s="59"/>
      <c r="C355" s="56"/>
      <c r="D355" s="102" t="s">
        <v>414</v>
      </c>
      <c r="E355" s="103"/>
      <c r="F355" s="103"/>
      <c r="G355" s="104"/>
      <c r="H355" s="86"/>
    </row>
    <row r="356" spans="2:8" x14ac:dyDescent="0.25">
      <c r="B356" s="59"/>
      <c r="C356" s="56"/>
      <c r="D356" s="99" t="s">
        <v>286</v>
      </c>
      <c r="E356" s="100"/>
      <c r="F356" s="100"/>
      <c r="G356" s="101"/>
      <c r="H356" s="86"/>
    </row>
    <row r="357" spans="2:8" x14ac:dyDescent="0.25">
      <c r="B357" s="59"/>
      <c r="C357" s="56"/>
      <c r="D357" s="102" t="s">
        <v>415</v>
      </c>
      <c r="E357" s="103"/>
      <c r="F357" s="103"/>
      <c r="G357" s="104"/>
      <c r="H357" s="86"/>
    </row>
    <row r="358" spans="2:8" x14ac:dyDescent="0.25">
      <c r="B358" s="59"/>
      <c r="C358" s="56"/>
      <c r="D358" s="99" t="s">
        <v>375</v>
      </c>
      <c r="E358" s="100"/>
      <c r="F358" s="100"/>
      <c r="G358" s="101"/>
      <c r="H358" s="86"/>
    </row>
    <row r="359" spans="2:8" x14ac:dyDescent="0.25">
      <c r="B359" s="59"/>
      <c r="C359" s="56"/>
      <c r="D359" s="102" t="s">
        <v>416</v>
      </c>
      <c r="E359" s="103"/>
      <c r="F359" s="103"/>
      <c r="G359" s="104"/>
      <c r="H359" s="86"/>
    </row>
    <row r="360" spans="2:8" x14ac:dyDescent="0.25">
      <c r="B360" s="59"/>
      <c r="C360" s="56"/>
      <c r="D360" s="99">
        <v>2</v>
      </c>
      <c r="E360" s="100"/>
      <c r="F360" s="100"/>
      <c r="G360" s="101"/>
      <c r="H360" s="86"/>
    </row>
    <row r="361" spans="2:8" x14ac:dyDescent="0.25">
      <c r="B361" s="59"/>
      <c r="C361" s="56"/>
      <c r="D361" s="102" t="s">
        <v>417</v>
      </c>
      <c r="E361" s="103"/>
      <c r="F361" s="103"/>
      <c r="G361" s="104"/>
      <c r="H361" s="86"/>
    </row>
    <row r="362" spans="2:8" x14ac:dyDescent="0.25">
      <c r="B362" s="59"/>
      <c r="C362" s="56"/>
      <c r="D362" s="99" t="s">
        <v>384</v>
      </c>
      <c r="E362" s="100"/>
      <c r="F362" s="100"/>
      <c r="G362" s="101"/>
      <c r="H362" s="86"/>
    </row>
    <row r="363" spans="2:8" x14ac:dyDescent="0.25">
      <c r="B363" s="59"/>
      <c r="C363" s="56"/>
      <c r="D363" s="102" t="s">
        <v>418</v>
      </c>
      <c r="E363" s="103"/>
      <c r="F363" s="103"/>
      <c r="G363" s="104"/>
      <c r="H363" s="86"/>
    </row>
    <row r="364" spans="2:8" x14ac:dyDescent="0.25">
      <c r="B364" s="59"/>
      <c r="C364" s="56"/>
      <c r="D364" s="99" t="s">
        <v>371</v>
      </c>
      <c r="E364" s="100"/>
      <c r="F364" s="100"/>
      <c r="G364" s="101"/>
      <c r="H364" s="86"/>
    </row>
    <row r="365" spans="2:8" x14ac:dyDescent="0.25">
      <c r="B365" s="59"/>
      <c r="C365" s="56"/>
      <c r="D365" s="102" t="s">
        <v>419</v>
      </c>
      <c r="E365" s="103"/>
      <c r="F365" s="103"/>
      <c r="G365" s="104"/>
      <c r="H365" s="86"/>
    </row>
    <row r="366" spans="2:8" x14ac:dyDescent="0.25">
      <c r="B366" s="59"/>
      <c r="C366" s="56"/>
      <c r="D366" s="99" t="s">
        <v>313</v>
      </c>
      <c r="E366" s="100"/>
      <c r="F366" s="100"/>
      <c r="G366" s="101"/>
      <c r="H366" s="86"/>
    </row>
    <row r="367" spans="2:8" x14ac:dyDescent="0.25">
      <c r="B367" s="59"/>
      <c r="C367" s="56"/>
      <c r="D367" s="102" t="s">
        <v>420</v>
      </c>
      <c r="E367" s="103"/>
      <c r="F367" s="103"/>
      <c r="G367" s="104"/>
      <c r="H367" s="86"/>
    </row>
    <row r="368" spans="2:8" x14ac:dyDescent="0.25">
      <c r="B368" s="59"/>
      <c r="C368" s="56"/>
      <c r="D368" s="99" t="s">
        <v>421</v>
      </c>
      <c r="E368" s="100"/>
      <c r="F368" s="100"/>
      <c r="G368" s="101"/>
      <c r="H368" s="86"/>
    </row>
    <row r="369" spans="2:8" x14ac:dyDescent="0.25">
      <c r="B369" s="59"/>
      <c r="C369" s="56"/>
      <c r="D369" s="102" t="s">
        <v>422</v>
      </c>
      <c r="E369" s="103"/>
      <c r="F369" s="103"/>
      <c r="G369" s="104"/>
      <c r="H369" s="86"/>
    </row>
    <row r="370" spans="2:8" x14ac:dyDescent="0.25">
      <c r="B370" s="59"/>
      <c r="C370" s="56"/>
      <c r="D370" s="99" t="s">
        <v>288</v>
      </c>
      <c r="E370" s="100"/>
      <c r="F370" s="100"/>
      <c r="G370" s="101"/>
      <c r="H370" s="86"/>
    </row>
    <row r="371" spans="2:8" x14ac:dyDescent="0.25">
      <c r="B371" s="59"/>
      <c r="C371" s="56"/>
      <c r="D371" s="102" t="s">
        <v>423</v>
      </c>
      <c r="E371" s="103"/>
      <c r="F371" s="103"/>
      <c r="G371" s="104"/>
      <c r="H371" s="86"/>
    </row>
    <row r="372" spans="2:8" x14ac:dyDescent="0.25">
      <c r="B372" s="59"/>
      <c r="C372" s="56"/>
      <c r="D372" s="99" t="s">
        <v>424</v>
      </c>
      <c r="E372" s="100"/>
      <c r="F372" s="100"/>
      <c r="G372" s="101"/>
      <c r="H372" s="86"/>
    </row>
    <row r="373" spans="2:8" x14ac:dyDescent="0.25">
      <c r="B373" s="59"/>
      <c r="C373" s="56"/>
      <c r="D373" s="102" t="s">
        <v>425</v>
      </c>
      <c r="E373" s="103"/>
      <c r="F373" s="103"/>
      <c r="G373" s="104"/>
      <c r="H373" s="86"/>
    </row>
    <row r="374" spans="2:8" x14ac:dyDescent="0.25">
      <c r="B374" s="59"/>
      <c r="C374" s="56"/>
      <c r="D374" s="99" t="s">
        <v>426</v>
      </c>
      <c r="E374" s="100"/>
      <c r="F374" s="100"/>
      <c r="G374" s="101"/>
      <c r="H374" s="86"/>
    </row>
    <row r="375" spans="2:8" x14ac:dyDescent="0.25">
      <c r="B375" s="59"/>
      <c r="C375" s="56"/>
      <c r="D375" s="102" t="s">
        <v>414</v>
      </c>
      <c r="E375" s="103"/>
      <c r="F375" s="103"/>
      <c r="G375" s="104"/>
      <c r="H375" s="86"/>
    </row>
    <row r="376" spans="2:8" x14ac:dyDescent="0.25">
      <c r="B376" s="59"/>
      <c r="C376" s="56"/>
      <c r="D376" s="99" t="s">
        <v>286</v>
      </c>
      <c r="E376" s="100"/>
      <c r="F376" s="100"/>
      <c r="G376" s="101"/>
      <c r="H376" s="86"/>
    </row>
    <row r="377" spans="2:8" x14ac:dyDescent="0.25">
      <c r="B377" s="59"/>
      <c r="C377" s="56"/>
      <c r="D377" s="102" t="s">
        <v>415</v>
      </c>
      <c r="E377" s="103"/>
      <c r="F377" s="103"/>
      <c r="G377" s="104"/>
      <c r="H377" s="86"/>
    </row>
    <row r="378" spans="2:8" x14ac:dyDescent="0.25">
      <c r="B378" s="59"/>
      <c r="C378" s="56"/>
      <c r="D378" s="99" t="s">
        <v>375</v>
      </c>
      <c r="E378" s="100"/>
      <c r="F378" s="100"/>
      <c r="G378" s="101"/>
      <c r="H378" s="86"/>
    </row>
    <row r="379" spans="2:8" x14ac:dyDescent="0.25">
      <c r="B379" s="59"/>
      <c r="C379" s="56"/>
      <c r="D379" s="102" t="s">
        <v>416</v>
      </c>
      <c r="E379" s="103"/>
      <c r="F379" s="103"/>
      <c r="G379" s="104"/>
      <c r="H379" s="86"/>
    </row>
    <row r="380" spans="2:8" x14ac:dyDescent="0.25">
      <c r="B380" s="59"/>
      <c r="C380" s="56"/>
      <c r="D380" s="99">
        <v>2</v>
      </c>
      <c r="E380" s="100"/>
      <c r="F380" s="100"/>
      <c r="G380" s="101"/>
      <c r="H380" s="86"/>
    </row>
    <row r="381" spans="2:8" x14ac:dyDescent="0.25">
      <c r="B381" s="59"/>
      <c r="C381" s="56"/>
      <c r="D381" s="102" t="s">
        <v>417</v>
      </c>
      <c r="E381" s="103"/>
      <c r="F381" s="103"/>
      <c r="G381" s="104"/>
      <c r="H381" s="86"/>
    </row>
    <row r="382" spans="2:8" x14ac:dyDescent="0.25">
      <c r="B382" s="59"/>
      <c r="C382" s="56"/>
      <c r="D382" s="99" t="s">
        <v>384</v>
      </c>
      <c r="E382" s="100"/>
      <c r="F382" s="100"/>
      <c r="G382" s="101"/>
      <c r="H382" s="86"/>
    </row>
    <row r="383" spans="2:8" x14ac:dyDescent="0.25">
      <c r="B383" s="59"/>
      <c r="C383" s="56"/>
      <c r="D383" s="102" t="s">
        <v>418</v>
      </c>
      <c r="E383" s="103"/>
      <c r="F383" s="103"/>
      <c r="G383" s="104"/>
      <c r="H383" s="86"/>
    </row>
    <row r="384" spans="2:8" x14ac:dyDescent="0.25">
      <c r="B384" s="59"/>
      <c r="C384" s="56"/>
      <c r="D384" s="99" t="s">
        <v>371</v>
      </c>
      <c r="E384" s="100"/>
      <c r="F384" s="100"/>
      <c r="G384" s="101"/>
      <c r="H384" s="86"/>
    </row>
    <row r="385" spans="2:8" x14ac:dyDescent="0.25">
      <c r="B385" s="59"/>
      <c r="C385" s="56"/>
      <c r="D385" s="102" t="s">
        <v>419</v>
      </c>
      <c r="E385" s="103"/>
      <c r="F385" s="103"/>
      <c r="G385" s="104"/>
      <c r="H385" s="86"/>
    </row>
    <row r="386" spans="2:8" x14ac:dyDescent="0.25">
      <c r="B386" s="59"/>
      <c r="C386" s="56"/>
      <c r="D386" s="99" t="s">
        <v>313</v>
      </c>
      <c r="E386" s="100"/>
      <c r="F386" s="100"/>
      <c r="G386" s="101"/>
      <c r="H386" s="86"/>
    </row>
    <row r="387" spans="2:8" x14ac:dyDescent="0.25">
      <c r="B387" s="59"/>
      <c r="C387" s="56"/>
      <c r="D387" s="102" t="s">
        <v>420</v>
      </c>
      <c r="E387" s="103"/>
      <c r="F387" s="103"/>
      <c r="G387" s="104"/>
      <c r="H387" s="86"/>
    </row>
    <row r="388" spans="2:8" x14ac:dyDescent="0.25">
      <c r="B388" s="59"/>
      <c r="C388" s="56"/>
      <c r="D388" s="99" t="s">
        <v>421</v>
      </c>
      <c r="E388" s="100"/>
      <c r="F388" s="100"/>
      <c r="G388" s="101"/>
      <c r="H388" s="86"/>
    </row>
    <row r="389" spans="2:8" x14ac:dyDescent="0.25">
      <c r="B389" s="59"/>
      <c r="C389" s="56"/>
      <c r="D389" s="102" t="s">
        <v>422</v>
      </c>
      <c r="E389" s="103"/>
      <c r="F389" s="103"/>
      <c r="G389" s="104"/>
      <c r="H389" s="86"/>
    </row>
    <row r="390" spans="2:8" x14ac:dyDescent="0.25">
      <c r="B390" s="59"/>
      <c r="C390" s="56"/>
      <c r="D390" s="99" t="s">
        <v>288</v>
      </c>
      <c r="E390" s="100"/>
      <c r="F390" s="100"/>
      <c r="G390" s="101"/>
      <c r="H390" s="86"/>
    </row>
    <row r="391" spans="2:8" x14ac:dyDescent="0.25">
      <c r="B391" s="59"/>
      <c r="C391" s="56"/>
      <c r="D391" s="102" t="s">
        <v>423</v>
      </c>
      <c r="E391" s="103"/>
      <c r="F391" s="103"/>
      <c r="G391" s="104"/>
      <c r="H391" s="86"/>
    </row>
    <row r="392" spans="2:8" x14ac:dyDescent="0.25">
      <c r="B392" s="59"/>
      <c r="C392" s="56"/>
      <c r="D392" s="99" t="s">
        <v>424</v>
      </c>
      <c r="E392" s="100"/>
      <c r="F392" s="100"/>
      <c r="G392" s="101"/>
      <c r="H392" s="86"/>
    </row>
    <row r="393" spans="2:8" x14ac:dyDescent="0.25">
      <c r="B393" s="59"/>
      <c r="C393" s="56"/>
      <c r="D393" s="102" t="s">
        <v>425</v>
      </c>
      <c r="E393" s="103"/>
      <c r="F393" s="103"/>
      <c r="G393" s="104"/>
      <c r="H393" s="86"/>
    </row>
    <row r="394" spans="2:8" x14ac:dyDescent="0.25">
      <c r="B394" s="59"/>
      <c r="C394" s="56"/>
      <c r="D394" s="99" t="s">
        <v>426</v>
      </c>
      <c r="E394" s="100"/>
      <c r="F394" s="100"/>
      <c r="G394" s="101"/>
      <c r="H394" s="86"/>
    </row>
    <row r="395" spans="2:8" x14ac:dyDescent="0.25">
      <c r="B395" s="59"/>
      <c r="C395" s="56"/>
      <c r="D395" s="102" t="s">
        <v>414</v>
      </c>
      <c r="E395" s="103"/>
      <c r="F395" s="103"/>
      <c r="G395" s="104"/>
      <c r="H395" s="86"/>
    </row>
    <row r="396" spans="2:8" x14ac:dyDescent="0.25">
      <c r="B396" s="59"/>
      <c r="C396" s="56"/>
      <c r="D396" s="99" t="s">
        <v>286</v>
      </c>
      <c r="E396" s="100"/>
      <c r="F396" s="100"/>
      <c r="G396" s="101"/>
      <c r="H396" s="86"/>
    </row>
    <row r="397" spans="2:8" x14ac:dyDescent="0.25">
      <c r="B397" s="59"/>
      <c r="C397" s="56"/>
      <c r="D397" s="102" t="s">
        <v>415</v>
      </c>
      <c r="E397" s="103"/>
      <c r="F397" s="103"/>
      <c r="G397" s="104"/>
      <c r="H397" s="86"/>
    </row>
    <row r="398" spans="2:8" x14ac:dyDescent="0.25">
      <c r="B398" s="59"/>
      <c r="C398" s="56"/>
      <c r="D398" s="99" t="s">
        <v>375</v>
      </c>
      <c r="E398" s="100"/>
      <c r="F398" s="100"/>
      <c r="G398" s="101"/>
      <c r="H398" s="86"/>
    </row>
    <row r="399" spans="2:8" x14ac:dyDescent="0.25">
      <c r="B399" s="59"/>
      <c r="C399" s="56"/>
      <c r="D399" s="102" t="s">
        <v>416</v>
      </c>
      <c r="E399" s="103"/>
      <c r="F399" s="103"/>
      <c r="G399" s="104"/>
      <c r="H399" s="86"/>
    </row>
    <row r="400" spans="2:8" x14ac:dyDescent="0.25">
      <c r="B400" s="59"/>
      <c r="C400" s="56"/>
      <c r="D400" s="99">
        <v>2</v>
      </c>
      <c r="E400" s="100"/>
      <c r="F400" s="100"/>
      <c r="G400" s="101"/>
      <c r="H400" s="86"/>
    </row>
    <row r="401" spans="2:8" x14ac:dyDescent="0.25">
      <c r="B401" s="59"/>
      <c r="C401" s="56"/>
      <c r="D401" s="102" t="s">
        <v>417</v>
      </c>
      <c r="E401" s="103"/>
      <c r="F401" s="103"/>
      <c r="G401" s="104"/>
      <c r="H401" s="86"/>
    </row>
    <row r="402" spans="2:8" x14ac:dyDescent="0.25">
      <c r="B402" s="59"/>
      <c r="C402" s="56"/>
      <c r="D402" s="99" t="s">
        <v>384</v>
      </c>
      <c r="E402" s="100"/>
      <c r="F402" s="100"/>
      <c r="G402" s="101"/>
      <c r="H402" s="86"/>
    </row>
    <row r="403" spans="2:8" x14ac:dyDescent="0.25">
      <c r="B403" s="59"/>
      <c r="C403" s="56"/>
      <c r="D403" s="102" t="s">
        <v>418</v>
      </c>
      <c r="E403" s="103"/>
      <c r="F403" s="103"/>
      <c r="G403" s="104"/>
      <c r="H403" s="86"/>
    </row>
    <row r="404" spans="2:8" x14ac:dyDescent="0.25">
      <c r="B404" s="59"/>
      <c r="C404" s="56"/>
      <c r="D404" s="99" t="s">
        <v>371</v>
      </c>
      <c r="E404" s="100"/>
      <c r="F404" s="100"/>
      <c r="G404" s="101"/>
      <c r="H404" s="86"/>
    </row>
    <row r="405" spans="2:8" x14ac:dyDescent="0.25">
      <c r="B405" s="59"/>
      <c r="C405" s="56"/>
      <c r="D405" s="102" t="s">
        <v>419</v>
      </c>
      <c r="E405" s="103"/>
      <c r="F405" s="103"/>
      <c r="G405" s="104"/>
      <c r="H405" s="86"/>
    </row>
    <row r="406" spans="2:8" x14ac:dyDescent="0.25">
      <c r="B406" s="59"/>
      <c r="C406" s="56"/>
      <c r="D406" s="99" t="s">
        <v>313</v>
      </c>
      <c r="E406" s="100"/>
      <c r="F406" s="100"/>
      <c r="G406" s="101"/>
      <c r="H406" s="86"/>
    </row>
    <row r="407" spans="2:8" x14ac:dyDescent="0.25">
      <c r="B407" s="59"/>
      <c r="C407" s="56"/>
      <c r="D407" s="102" t="s">
        <v>420</v>
      </c>
      <c r="E407" s="103"/>
      <c r="F407" s="103"/>
      <c r="G407" s="104"/>
      <c r="H407" s="86"/>
    </row>
    <row r="408" spans="2:8" x14ac:dyDescent="0.25">
      <c r="B408" s="59"/>
      <c r="C408" s="56"/>
      <c r="D408" s="99" t="s">
        <v>421</v>
      </c>
      <c r="E408" s="100"/>
      <c r="F408" s="100"/>
      <c r="G408" s="101"/>
      <c r="H408" s="86"/>
    </row>
    <row r="409" spans="2:8" x14ac:dyDescent="0.25">
      <c r="B409" s="59"/>
      <c r="C409" s="56"/>
      <c r="D409" s="102" t="s">
        <v>422</v>
      </c>
      <c r="E409" s="103"/>
      <c r="F409" s="103"/>
      <c r="G409" s="104"/>
      <c r="H409" s="86"/>
    </row>
    <row r="410" spans="2:8" x14ac:dyDescent="0.25">
      <c r="B410" s="59"/>
      <c r="C410" s="56"/>
      <c r="D410" s="99" t="s">
        <v>288</v>
      </c>
      <c r="E410" s="100"/>
      <c r="F410" s="100"/>
      <c r="G410" s="101"/>
      <c r="H410" s="86"/>
    </row>
    <row r="411" spans="2:8" x14ac:dyDescent="0.25">
      <c r="B411" s="59"/>
      <c r="C411" s="56"/>
      <c r="D411" s="102" t="s">
        <v>423</v>
      </c>
      <c r="E411" s="103"/>
      <c r="F411" s="103"/>
      <c r="G411" s="104"/>
      <c r="H411" s="86"/>
    </row>
    <row r="412" spans="2:8" x14ac:dyDescent="0.25">
      <c r="B412" s="59"/>
      <c r="C412" s="56"/>
      <c r="D412" s="99" t="s">
        <v>424</v>
      </c>
      <c r="E412" s="100"/>
      <c r="F412" s="100"/>
      <c r="G412" s="101"/>
      <c r="H412" s="86"/>
    </row>
    <row r="413" spans="2:8" x14ac:dyDescent="0.25">
      <c r="B413" s="59"/>
      <c r="C413" s="56"/>
      <c r="D413" s="102" t="s">
        <v>425</v>
      </c>
      <c r="E413" s="103"/>
      <c r="F413" s="103"/>
      <c r="G413" s="104"/>
      <c r="H413" s="86"/>
    </row>
    <row r="414" spans="2:8" ht="15.75" thickBot="1" x14ac:dyDescent="0.3">
      <c r="B414" s="60"/>
      <c r="C414" s="57"/>
      <c r="D414" s="96" t="s">
        <v>426</v>
      </c>
      <c r="E414" s="97"/>
      <c r="F414" s="97"/>
      <c r="G414" s="98"/>
      <c r="H414" s="87"/>
    </row>
    <row r="415" spans="2:8" ht="47.25" customHeight="1" x14ac:dyDescent="0.25">
      <c r="B415" s="58">
        <v>33</v>
      </c>
      <c r="C415" s="55" t="s">
        <v>427</v>
      </c>
      <c r="D415" s="79" t="s">
        <v>772</v>
      </c>
      <c r="E415" s="80"/>
      <c r="F415" s="80"/>
      <c r="G415" s="81"/>
      <c r="H415" s="85"/>
    </row>
    <row r="416" spans="2:8" ht="78.75" x14ac:dyDescent="0.25">
      <c r="B416" s="59"/>
      <c r="C416" s="56"/>
      <c r="D416" s="36" t="s">
        <v>428</v>
      </c>
      <c r="E416" s="36" t="s">
        <v>429</v>
      </c>
      <c r="G416" s="27"/>
      <c r="H416" s="86"/>
    </row>
    <row r="417" spans="2:8" ht="31.5" x14ac:dyDescent="0.25">
      <c r="B417" s="59"/>
      <c r="C417" s="56"/>
      <c r="D417" s="36" t="s">
        <v>430</v>
      </c>
      <c r="E417" s="36" t="s">
        <v>431</v>
      </c>
      <c r="G417" s="27"/>
      <c r="H417" s="86"/>
    </row>
    <row r="418" spans="2:8" ht="63" x14ac:dyDescent="0.25">
      <c r="B418" s="59"/>
      <c r="C418" s="56"/>
      <c r="D418" s="36" t="s">
        <v>432</v>
      </c>
      <c r="E418" s="36" t="s">
        <v>433</v>
      </c>
      <c r="G418" s="27"/>
      <c r="H418" s="86"/>
    </row>
    <row r="419" spans="2:8" ht="78.75" x14ac:dyDescent="0.25">
      <c r="B419" s="59"/>
      <c r="C419" s="56"/>
      <c r="D419" s="36" t="s">
        <v>434</v>
      </c>
      <c r="E419" s="36" t="s">
        <v>435</v>
      </c>
      <c r="G419" s="27"/>
      <c r="H419" s="86"/>
    </row>
    <row r="420" spans="2:8" ht="15.75" x14ac:dyDescent="0.25">
      <c r="B420" s="59"/>
      <c r="C420" s="56"/>
      <c r="D420" s="36" t="s">
        <v>436</v>
      </c>
      <c r="E420" s="36">
        <v>1</v>
      </c>
      <c r="G420" s="27"/>
      <c r="H420" s="86"/>
    </row>
    <row r="421" spans="2:8" ht="15.75" x14ac:dyDescent="0.25">
      <c r="B421" s="59"/>
      <c r="C421" s="56"/>
      <c r="D421" s="36" t="s">
        <v>104</v>
      </c>
      <c r="E421" s="36">
        <v>240</v>
      </c>
      <c r="G421" s="27"/>
      <c r="H421" s="86"/>
    </row>
    <row r="422" spans="2:8" ht="31.5" x14ac:dyDescent="0.25">
      <c r="B422" s="59"/>
      <c r="C422" s="56"/>
      <c r="D422" s="36" t="s">
        <v>437</v>
      </c>
      <c r="E422" s="36" t="s">
        <v>438</v>
      </c>
      <c r="G422" s="27"/>
      <c r="H422" s="86"/>
    </row>
    <row r="423" spans="2:8" ht="16.5" thickBot="1" x14ac:dyDescent="0.3">
      <c r="B423" s="60"/>
      <c r="C423" s="57"/>
      <c r="D423" s="41" t="s">
        <v>287</v>
      </c>
      <c r="E423" s="41" t="s">
        <v>439</v>
      </c>
      <c r="F423" s="16"/>
      <c r="G423" s="15"/>
      <c r="H423" s="87"/>
    </row>
    <row r="424" spans="2:8" ht="15.75" customHeight="1" x14ac:dyDescent="0.25">
      <c r="B424" s="58">
        <v>34</v>
      </c>
      <c r="C424" s="55" t="s">
        <v>440</v>
      </c>
      <c r="D424" s="79" t="s">
        <v>441</v>
      </c>
      <c r="E424" s="80"/>
      <c r="F424" s="80"/>
      <c r="G424" s="81"/>
      <c r="H424" s="85"/>
    </row>
    <row r="425" spans="2:8" ht="15.75" customHeight="1" x14ac:dyDescent="0.25">
      <c r="B425" s="59"/>
      <c r="C425" s="56"/>
      <c r="D425" s="119" t="s">
        <v>442</v>
      </c>
      <c r="E425" s="89"/>
      <c r="G425" s="27"/>
      <c r="H425" s="86"/>
    </row>
    <row r="426" spans="2:8" ht="15.75" x14ac:dyDescent="0.25">
      <c r="B426" s="59"/>
      <c r="C426" s="56"/>
      <c r="D426" s="36" t="s">
        <v>213</v>
      </c>
      <c r="E426" s="36" t="s">
        <v>214</v>
      </c>
      <c r="G426" s="27"/>
      <c r="H426" s="86"/>
    </row>
    <row r="427" spans="2:8" ht="15.75" x14ac:dyDescent="0.25">
      <c r="B427" s="59"/>
      <c r="C427" s="56"/>
      <c r="D427" s="36" t="s">
        <v>443</v>
      </c>
      <c r="E427" s="36" t="s">
        <v>444</v>
      </c>
      <c r="G427" s="27"/>
      <c r="H427" s="86"/>
    </row>
    <row r="428" spans="2:8" ht="31.5" x14ac:dyDescent="0.25">
      <c r="B428" s="59"/>
      <c r="C428" s="56"/>
      <c r="D428" s="36" t="s">
        <v>445</v>
      </c>
      <c r="E428" s="36" t="s">
        <v>446</v>
      </c>
      <c r="G428" s="27"/>
      <c r="H428" s="86"/>
    </row>
    <row r="429" spans="2:8" ht="31.5" x14ac:dyDescent="0.25">
      <c r="B429" s="59"/>
      <c r="C429" s="56"/>
      <c r="D429" s="36" t="s">
        <v>447</v>
      </c>
      <c r="E429" s="36">
        <v>1</v>
      </c>
      <c r="G429" s="27"/>
      <c r="H429" s="86"/>
    </row>
    <row r="430" spans="2:8" ht="31.5" x14ac:dyDescent="0.25">
      <c r="B430" s="59"/>
      <c r="C430" s="56"/>
      <c r="D430" s="36" t="s">
        <v>448</v>
      </c>
      <c r="E430" s="36" t="s">
        <v>219</v>
      </c>
      <c r="G430" s="27"/>
      <c r="H430" s="86"/>
    </row>
    <row r="431" spans="2:8" ht="31.5" x14ac:dyDescent="0.25">
      <c r="B431" s="59"/>
      <c r="C431" s="56"/>
      <c r="D431" s="36" t="s">
        <v>449</v>
      </c>
      <c r="E431" s="36" t="s">
        <v>450</v>
      </c>
      <c r="G431" s="27"/>
      <c r="H431" s="86"/>
    </row>
    <row r="432" spans="2:8" ht="16.5" thickBot="1" x14ac:dyDescent="0.3">
      <c r="B432" s="60"/>
      <c r="C432" s="57"/>
      <c r="D432" s="41"/>
      <c r="E432" s="41"/>
      <c r="F432" s="16"/>
      <c r="G432" s="15"/>
      <c r="H432" s="87"/>
    </row>
    <row r="433" spans="2:8" ht="31.5" customHeight="1" x14ac:dyDescent="0.25">
      <c r="B433" s="58">
        <v>35</v>
      </c>
      <c r="C433" s="55" t="s">
        <v>440</v>
      </c>
      <c r="D433" s="79" t="s">
        <v>451</v>
      </c>
      <c r="E433" s="80"/>
      <c r="F433" s="80"/>
      <c r="G433" s="81"/>
      <c r="H433" s="85"/>
    </row>
    <row r="434" spans="2:8" ht="15.75" customHeight="1" x14ac:dyDescent="0.25">
      <c r="B434" s="59"/>
      <c r="C434" s="56"/>
      <c r="D434" s="155" t="s">
        <v>442</v>
      </c>
      <c r="E434" s="156"/>
      <c r="G434" s="27"/>
      <c r="H434" s="86"/>
    </row>
    <row r="435" spans="2:8" ht="15.75" x14ac:dyDescent="0.25">
      <c r="B435" s="59"/>
      <c r="C435" s="56"/>
      <c r="D435" s="43" t="s">
        <v>213</v>
      </c>
      <c r="E435" s="42" t="s">
        <v>452</v>
      </c>
      <c r="G435" s="27"/>
      <c r="H435" s="86"/>
    </row>
    <row r="436" spans="2:8" ht="15.75" x14ac:dyDescent="0.25">
      <c r="B436" s="59"/>
      <c r="C436" s="56"/>
      <c r="D436" s="43" t="s">
        <v>443</v>
      </c>
      <c r="E436" s="42" t="s">
        <v>444</v>
      </c>
      <c r="G436" s="27"/>
      <c r="H436" s="86"/>
    </row>
    <row r="437" spans="2:8" ht="31.5" x14ac:dyDescent="0.25">
      <c r="B437" s="59"/>
      <c r="C437" s="56"/>
      <c r="D437" s="43" t="s">
        <v>453</v>
      </c>
      <c r="E437" s="42" t="s">
        <v>454</v>
      </c>
      <c r="G437" s="27"/>
      <c r="H437" s="86"/>
    </row>
    <row r="438" spans="2:8" ht="31.5" x14ac:dyDescent="0.25">
      <c r="B438" s="59"/>
      <c r="C438" s="56"/>
      <c r="D438" s="43" t="s">
        <v>445</v>
      </c>
      <c r="E438" s="42" t="s">
        <v>454</v>
      </c>
      <c r="G438" s="27"/>
      <c r="H438" s="86"/>
    </row>
    <row r="439" spans="2:8" ht="31.5" x14ac:dyDescent="0.25">
      <c r="B439" s="59"/>
      <c r="C439" s="56"/>
      <c r="D439" s="43" t="s">
        <v>447</v>
      </c>
      <c r="E439" s="42">
        <v>1</v>
      </c>
      <c r="G439" s="27"/>
      <c r="H439" s="86"/>
    </row>
    <row r="440" spans="2:8" ht="31.5" x14ac:dyDescent="0.25">
      <c r="B440" s="59"/>
      <c r="C440" s="56"/>
      <c r="D440" s="43" t="s">
        <v>448</v>
      </c>
      <c r="E440" s="42" t="s">
        <v>455</v>
      </c>
      <c r="G440" s="27"/>
      <c r="H440" s="86"/>
    </row>
    <row r="441" spans="2:8" ht="31.5" x14ac:dyDescent="0.25">
      <c r="B441" s="59"/>
      <c r="C441" s="56"/>
      <c r="D441" s="43" t="s">
        <v>449</v>
      </c>
      <c r="E441" s="42" t="s">
        <v>456</v>
      </c>
      <c r="G441" s="27"/>
      <c r="H441" s="86"/>
    </row>
    <row r="442" spans="2:8" ht="15.75" x14ac:dyDescent="0.25">
      <c r="B442" s="59"/>
      <c r="C442" s="56"/>
      <c r="D442" s="43" t="s">
        <v>223</v>
      </c>
      <c r="E442" s="42" t="s">
        <v>74</v>
      </c>
      <c r="G442" s="27"/>
      <c r="H442" s="86"/>
    </row>
    <row r="443" spans="2:8" ht="32.25" thickBot="1" x14ac:dyDescent="0.3">
      <c r="B443" s="60"/>
      <c r="C443" s="57"/>
      <c r="D443" s="50" t="s">
        <v>457</v>
      </c>
      <c r="E443" s="51" t="s">
        <v>458</v>
      </c>
      <c r="F443" s="16"/>
      <c r="G443" s="15"/>
      <c r="H443" s="87"/>
    </row>
    <row r="444" spans="2:8" ht="78.75" customHeight="1" x14ac:dyDescent="0.25">
      <c r="B444" s="58">
        <v>36</v>
      </c>
      <c r="C444" s="26" t="s">
        <v>459</v>
      </c>
      <c r="D444" s="79" t="s">
        <v>773</v>
      </c>
      <c r="E444" s="80"/>
      <c r="F444" s="80"/>
      <c r="G444" s="81"/>
      <c r="H444" s="85"/>
    </row>
    <row r="445" spans="2:8" ht="15.75" customHeight="1" x14ac:dyDescent="0.25">
      <c r="B445" s="59"/>
      <c r="D445" s="119" t="s">
        <v>460</v>
      </c>
      <c r="E445" s="89"/>
      <c r="F445" s="89"/>
      <c r="G445" s="90"/>
      <c r="H445" s="86"/>
    </row>
    <row r="446" spans="2:8" ht="31.5" customHeight="1" x14ac:dyDescent="0.25">
      <c r="B446" s="59"/>
      <c r="C446" s="32"/>
      <c r="D446" s="119" t="s">
        <v>461</v>
      </c>
      <c r="E446" s="89"/>
      <c r="F446" s="89" t="s">
        <v>462</v>
      </c>
      <c r="G446" s="90"/>
      <c r="H446" s="86"/>
    </row>
    <row r="447" spans="2:8" ht="15.75" customHeight="1" x14ac:dyDescent="0.25">
      <c r="B447" s="59"/>
      <c r="C447" s="32"/>
      <c r="D447" s="119" t="s">
        <v>463</v>
      </c>
      <c r="E447" s="89"/>
      <c r="F447" s="89" t="s">
        <v>464</v>
      </c>
      <c r="G447" s="90"/>
      <c r="H447" s="86"/>
    </row>
    <row r="448" spans="2:8" ht="31.5" customHeight="1" x14ac:dyDescent="0.25">
      <c r="B448" s="59"/>
      <c r="C448" s="32"/>
      <c r="D448" s="119" t="s">
        <v>465</v>
      </c>
      <c r="E448" s="89"/>
      <c r="F448" s="89" t="s">
        <v>466</v>
      </c>
      <c r="G448" s="90"/>
      <c r="H448" s="86"/>
    </row>
    <row r="449" spans="2:8" ht="15.75" customHeight="1" x14ac:dyDescent="0.25">
      <c r="B449" s="59"/>
      <c r="C449" s="32"/>
      <c r="D449" s="119" t="s">
        <v>467</v>
      </c>
      <c r="E449" s="89"/>
      <c r="F449" s="89">
        <v>0.26519999999999999</v>
      </c>
      <c r="G449" s="90"/>
      <c r="H449" s="86"/>
    </row>
    <row r="450" spans="2:8" ht="31.5" customHeight="1" x14ac:dyDescent="0.25">
      <c r="B450" s="59"/>
      <c r="C450" s="32"/>
      <c r="D450" s="119" t="s">
        <v>468</v>
      </c>
      <c r="E450" s="89"/>
      <c r="F450" s="153">
        <v>0.67291666666666661</v>
      </c>
      <c r="G450" s="154"/>
      <c r="H450" s="86"/>
    </row>
    <row r="451" spans="2:8" ht="15.75" customHeight="1" x14ac:dyDescent="0.25">
      <c r="B451" s="59"/>
      <c r="C451" s="32"/>
      <c r="D451" s="119" t="s">
        <v>469</v>
      </c>
      <c r="E451" s="89"/>
      <c r="F451" s="89" t="s">
        <v>470</v>
      </c>
      <c r="G451" s="90"/>
      <c r="H451" s="86"/>
    </row>
    <row r="452" spans="2:8" ht="15.75" customHeight="1" x14ac:dyDescent="0.25">
      <c r="B452" s="59"/>
      <c r="C452" s="32"/>
      <c r="D452" s="119" t="s">
        <v>471</v>
      </c>
      <c r="E452" s="89"/>
      <c r="F452" s="89">
        <v>250</v>
      </c>
      <c r="G452" s="90"/>
      <c r="H452" s="86"/>
    </row>
    <row r="453" spans="2:8" ht="31.5" customHeight="1" x14ac:dyDescent="0.25">
      <c r="B453" s="59"/>
      <c r="C453" s="32"/>
      <c r="D453" s="119" t="s">
        <v>472</v>
      </c>
      <c r="E453" s="89"/>
      <c r="F453" s="151">
        <v>41.667361111111113</v>
      </c>
      <c r="G453" s="152"/>
      <c r="H453" s="86"/>
    </row>
    <row r="454" spans="2:8" ht="31.5" customHeight="1" x14ac:dyDescent="0.25">
      <c r="B454" s="59"/>
      <c r="C454" s="32"/>
      <c r="D454" s="119" t="s">
        <v>473</v>
      </c>
      <c r="E454" s="89"/>
      <c r="F454" s="89" t="s">
        <v>474</v>
      </c>
      <c r="G454" s="90"/>
      <c r="H454" s="86"/>
    </row>
    <row r="455" spans="2:8" ht="31.5" customHeight="1" x14ac:dyDescent="0.25">
      <c r="B455" s="59"/>
      <c r="C455" s="32"/>
      <c r="D455" s="119" t="s">
        <v>475</v>
      </c>
      <c r="E455" s="89"/>
      <c r="F455" s="89">
        <v>5</v>
      </c>
      <c r="G455" s="90"/>
      <c r="H455" s="86"/>
    </row>
    <row r="456" spans="2:8" ht="31.5" customHeight="1" x14ac:dyDescent="0.25">
      <c r="B456" s="59"/>
      <c r="C456" s="32"/>
      <c r="D456" s="119" t="s">
        <v>476</v>
      </c>
      <c r="E456" s="89"/>
      <c r="F456" s="89" t="s">
        <v>477</v>
      </c>
      <c r="G456" s="90"/>
      <c r="H456" s="86"/>
    </row>
    <row r="457" spans="2:8" ht="31.5" customHeight="1" x14ac:dyDescent="0.25">
      <c r="B457" s="59"/>
      <c r="C457" s="32"/>
      <c r="D457" s="119" t="s">
        <v>478</v>
      </c>
      <c r="E457" s="89"/>
      <c r="F457" s="89" t="s">
        <v>479</v>
      </c>
      <c r="G457" s="90"/>
      <c r="H457" s="86"/>
    </row>
    <row r="458" spans="2:8" ht="31.5" customHeight="1" x14ac:dyDescent="0.25">
      <c r="B458" s="59"/>
      <c r="C458" s="32"/>
      <c r="D458" s="119" t="s">
        <v>480</v>
      </c>
      <c r="E458" s="89"/>
      <c r="F458" s="89"/>
      <c r="G458" s="26"/>
      <c r="H458" s="86"/>
    </row>
    <row r="459" spans="2:8" ht="15.75" customHeight="1" x14ac:dyDescent="0.25">
      <c r="B459" s="59"/>
      <c r="C459" s="32"/>
      <c r="D459" s="36" t="s">
        <v>481</v>
      </c>
      <c r="E459" s="89" t="s">
        <v>482</v>
      </c>
      <c r="F459" s="89"/>
      <c r="G459" s="26"/>
      <c r="H459" s="86"/>
    </row>
    <row r="460" spans="2:8" ht="15.75" customHeight="1" x14ac:dyDescent="0.25">
      <c r="B460" s="59"/>
      <c r="C460" s="32"/>
      <c r="D460" s="36" t="s">
        <v>483</v>
      </c>
      <c r="E460" s="89" t="s">
        <v>482</v>
      </c>
      <c r="F460" s="89"/>
      <c r="G460" s="26"/>
      <c r="H460" s="86"/>
    </row>
    <row r="461" spans="2:8" ht="15.75" x14ac:dyDescent="0.25">
      <c r="B461" s="59"/>
      <c r="C461" s="32"/>
      <c r="D461" s="36" t="s">
        <v>484</v>
      </c>
      <c r="E461" s="89" t="s">
        <v>485</v>
      </c>
      <c r="F461" s="89"/>
      <c r="G461" s="26"/>
      <c r="H461" s="86"/>
    </row>
    <row r="462" spans="2:8" x14ac:dyDescent="0.25">
      <c r="B462" s="59"/>
      <c r="C462" s="32"/>
      <c r="D462" s="23"/>
      <c r="E462" s="23"/>
      <c r="F462" s="23"/>
      <c r="G462" s="45"/>
      <c r="H462" s="86"/>
    </row>
    <row r="463" spans="2:8" ht="15.75" x14ac:dyDescent="0.25">
      <c r="B463" s="59"/>
      <c r="C463" s="32"/>
      <c r="D463" s="88"/>
      <c r="E463" s="89"/>
      <c r="F463" s="89"/>
      <c r="G463" s="90"/>
      <c r="H463" s="86"/>
    </row>
    <row r="464" spans="2:8" ht="15.75" customHeight="1" x14ac:dyDescent="0.25">
      <c r="B464" s="59"/>
      <c r="C464" s="32"/>
      <c r="D464" s="119" t="s">
        <v>486</v>
      </c>
      <c r="E464" s="89"/>
      <c r="F464" s="89"/>
      <c r="G464" s="90"/>
      <c r="H464" s="86"/>
    </row>
    <row r="465" spans="2:8" ht="47.25" x14ac:dyDescent="0.25">
      <c r="B465" s="59"/>
      <c r="C465" s="32"/>
      <c r="D465" s="119" t="s">
        <v>188</v>
      </c>
      <c r="E465" s="89"/>
      <c r="F465" s="89"/>
      <c r="G465" s="52" t="s">
        <v>487</v>
      </c>
      <c r="H465" s="86"/>
    </row>
    <row r="466" spans="2:8" ht="31.5" x14ac:dyDescent="0.25">
      <c r="B466" s="59"/>
      <c r="C466" s="32"/>
      <c r="D466" s="119" t="s">
        <v>488</v>
      </c>
      <c r="E466" s="89"/>
      <c r="F466" s="89"/>
      <c r="G466" s="52" t="s">
        <v>489</v>
      </c>
      <c r="H466" s="86"/>
    </row>
    <row r="467" spans="2:8" ht="31.5" customHeight="1" x14ac:dyDescent="0.25">
      <c r="B467" s="59"/>
      <c r="C467" s="32"/>
      <c r="D467" s="119" t="s">
        <v>490</v>
      </c>
      <c r="E467" s="89"/>
      <c r="F467" s="89"/>
      <c r="G467" s="52" t="s">
        <v>491</v>
      </c>
      <c r="H467" s="86"/>
    </row>
    <row r="468" spans="2:8" ht="47.25" customHeight="1" x14ac:dyDescent="0.25">
      <c r="B468" s="59"/>
      <c r="C468" s="32"/>
      <c r="D468" s="119" t="s">
        <v>492</v>
      </c>
      <c r="E468" s="89"/>
      <c r="F468" s="89"/>
      <c r="G468" s="52" t="s">
        <v>493</v>
      </c>
      <c r="H468" s="86"/>
    </row>
    <row r="469" spans="2:8" ht="31.5" customHeight="1" x14ac:dyDescent="0.25">
      <c r="B469" s="59"/>
      <c r="C469" s="32"/>
      <c r="D469" s="119" t="s">
        <v>494</v>
      </c>
      <c r="E469" s="89"/>
      <c r="F469" s="89"/>
      <c r="G469" s="52" t="s">
        <v>493</v>
      </c>
      <c r="H469" s="86"/>
    </row>
    <row r="470" spans="2:8" ht="31.5" customHeight="1" x14ac:dyDescent="0.25">
      <c r="B470" s="59"/>
      <c r="C470" s="32"/>
      <c r="D470" s="119" t="s">
        <v>495</v>
      </c>
      <c r="E470" s="89"/>
      <c r="F470" s="143"/>
      <c r="G470" s="144"/>
      <c r="H470" s="86"/>
    </row>
    <row r="471" spans="2:8" ht="31.5" x14ac:dyDescent="0.25">
      <c r="B471" s="59"/>
      <c r="C471" s="32"/>
      <c r="D471" s="36" t="s">
        <v>496</v>
      </c>
      <c r="E471" s="36" t="s">
        <v>497</v>
      </c>
      <c r="F471" s="143"/>
      <c r="G471" s="144"/>
      <c r="H471" s="86"/>
    </row>
    <row r="472" spans="2:8" ht="31.5" x14ac:dyDescent="0.25">
      <c r="B472" s="59"/>
      <c r="C472" s="32"/>
      <c r="D472" s="36" t="s">
        <v>498</v>
      </c>
      <c r="E472" s="36" t="s">
        <v>499</v>
      </c>
      <c r="F472" s="143"/>
      <c r="G472" s="144"/>
      <c r="H472" s="86"/>
    </row>
    <row r="473" spans="2:8" x14ac:dyDescent="0.25">
      <c r="B473" s="59"/>
      <c r="C473" s="32"/>
      <c r="D473" s="23"/>
      <c r="E473" s="23"/>
      <c r="F473" s="23"/>
      <c r="G473" s="45"/>
      <c r="H473" s="86"/>
    </row>
    <row r="474" spans="2:8" ht="15.75" x14ac:dyDescent="0.25">
      <c r="B474" s="59"/>
      <c r="C474" s="32"/>
      <c r="D474" s="88"/>
      <c r="E474" s="89"/>
      <c r="F474" s="89"/>
      <c r="G474" s="90"/>
      <c r="H474" s="86"/>
    </row>
    <row r="475" spans="2:8" ht="15.75" customHeight="1" x14ac:dyDescent="0.25">
      <c r="B475" s="59"/>
      <c r="C475" s="32"/>
      <c r="D475" s="119" t="s">
        <v>500</v>
      </c>
      <c r="E475" s="89"/>
      <c r="F475" s="89"/>
      <c r="G475" s="90"/>
      <c r="H475" s="86"/>
    </row>
    <row r="476" spans="2:8" ht="15.75" customHeight="1" x14ac:dyDescent="0.25">
      <c r="B476" s="59"/>
      <c r="C476" s="32"/>
      <c r="D476" s="119" t="s">
        <v>501</v>
      </c>
      <c r="E476" s="89"/>
      <c r="F476" s="89"/>
      <c r="G476" s="52">
        <v>6</v>
      </c>
      <c r="H476" s="86"/>
    </row>
    <row r="477" spans="2:8" ht="15.75" customHeight="1" x14ac:dyDescent="0.25">
      <c r="B477" s="59"/>
      <c r="C477" s="32"/>
      <c r="D477" s="119" t="s">
        <v>502</v>
      </c>
      <c r="E477" s="89"/>
      <c r="F477" s="89"/>
      <c r="G477" s="52" t="s">
        <v>503</v>
      </c>
      <c r="H477" s="86"/>
    </row>
    <row r="478" spans="2:8" ht="31.5" customHeight="1" x14ac:dyDescent="0.25">
      <c r="B478" s="59"/>
      <c r="C478" s="32"/>
      <c r="D478" s="119" t="s">
        <v>504</v>
      </c>
      <c r="E478" s="89"/>
      <c r="F478" s="89"/>
      <c r="G478" s="52" t="s">
        <v>505</v>
      </c>
      <c r="H478" s="86"/>
    </row>
    <row r="479" spans="2:8" ht="47.25" x14ac:dyDescent="0.25">
      <c r="B479" s="59"/>
      <c r="C479" s="32"/>
      <c r="D479" s="119" t="s">
        <v>506</v>
      </c>
      <c r="E479" s="89"/>
      <c r="F479" s="89"/>
      <c r="G479" s="52" t="s">
        <v>507</v>
      </c>
      <c r="H479" s="86"/>
    </row>
    <row r="480" spans="2:8" ht="15.75" customHeight="1" x14ac:dyDescent="0.25">
      <c r="B480" s="59"/>
      <c r="C480" s="32"/>
      <c r="D480" s="119" t="s">
        <v>508</v>
      </c>
      <c r="E480" s="89"/>
      <c r="F480" s="89"/>
      <c r="G480" s="52" t="s">
        <v>509</v>
      </c>
      <c r="H480" s="86"/>
    </row>
    <row r="481" spans="2:8" ht="15.75" customHeight="1" x14ac:dyDescent="0.25">
      <c r="B481" s="59"/>
      <c r="C481" s="32"/>
      <c r="D481" s="119" t="s">
        <v>510</v>
      </c>
      <c r="E481" s="89"/>
      <c r="F481" s="143"/>
      <c r="G481" s="144"/>
      <c r="H481" s="86"/>
    </row>
    <row r="482" spans="2:8" ht="15.75" x14ac:dyDescent="0.25">
      <c r="B482" s="59"/>
      <c r="C482" s="32"/>
      <c r="D482" s="36" t="s">
        <v>511</v>
      </c>
      <c r="E482" s="36" t="s">
        <v>482</v>
      </c>
      <c r="F482" s="143"/>
      <c r="G482" s="144"/>
      <c r="H482" s="86"/>
    </row>
    <row r="483" spans="2:8" ht="15.75" x14ac:dyDescent="0.25">
      <c r="B483" s="59"/>
      <c r="C483" s="32"/>
      <c r="D483" s="36" t="s">
        <v>512</v>
      </c>
      <c r="E483" s="36">
        <v>17</v>
      </c>
      <c r="F483" s="143"/>
      <c r="G483" s="144"/>
      <c r="H483" s="86"/>
    </row>
    <row r="484" spans="2:8" x14ac:dyDescent="0.25">
      <c r="B484" s="59"/>
      <c r="C484" s="32"/>
      <c r="D484" s="23"/>
      <c r="E484" s="23"/>
      <c r="F484" s="23"/>
      <c r="G484" s="45"/>
      <c r="H484" s="86"/>
    </row>
    <row r="485" spans="2:8" ht="15.75" x14ac:dyDescent="0.25">
      <c r="B485" s="59"/>
      <c r="C485" s="32"/>
      <c r="D485" s="88"/>
      <c r="E485" s="89"/>
      <c r="F485" s="89"/>
      <c r="G485" s="90"/>
      <c r="H485" s="86"/>
    </row>
    <row r="486" spans="2:8" ht="15.75" customHeight="1" x14ac:dyDescent="0.25">
      <c r="B486" s="59"/>
      <c r="C486" s="32"/>
      <c r="D486" s="119" t="s">
        <v>513</v>
      </c>
      <c r="E486" s="89"/>
      <c r="F486" s="89"/>
      <c r="G486" s="90"/>
      <c r="H486" s="86"/>
    </row>
    <row r="487" spans="2:8" ht="47.25" customHeight="1" x14ac:dyDescent="0.25">
      <c r="B487" s="59"/>
      <c r="C487" s="32"/>
      <c r="D487" s="36" t="s">
        <v>514</v>
      </c>
      <c r="E487" s="89" t="s">
        <v>515</v>
      </c>
      <c r="F487" s="89"/>
      <c r="G487" s="90"/>
      <c r="H487" s="86"/>
    </row>
    <row r="488" spans="2:8" ht="15.75" x14ac:dyDescent="0.25">
      <c r="B488" s="59"/>
      <c r="C488" s="32"/>
      <c r="D488" s="36" t="s">
        <v>516</v>
      </c>
      <c r="E488" s="89" t="s">
        <v>482</v>
      </c>
      <c r="F488" s="89"/>
      <c r="G488" s="90"/>
      <c r="H488" s="86"/>
    </row>
    <row r="489" spans="2:8" ht="15.75" customHeight="1" x14ac:dyDescent="0.25">
      <c r="B489" s="59"/>
      <c r="C489" s="32"/>
      <c r="D489" s="119" t="s">
        <v>517</v>
      </c>
      <c r="E489" s="89"/>
      <c r="F489" s="89"/>
      <c r="G489" s="26"/>
      <c r="H489" s="86"/>
    </row>
    <row r="490" spans="2:8" ht="15.75" customHeight="1" x14ac:dyDescent="0.25">
      <c r="B490" s="59"/>
      <c r="C490" s="32"/>
      <c r="D490" s="119" t="s">
        <v>518</v>
      </c>
      <c r="E490" s="89"/>
      <c r="F490" s="36" t="s">
        <v>482</v>
      </c>
      <c r="G490" s="26"/>
      <c r="H490" s="86"/>
    </row>
    <row r="491" spans="2:8" ht="15.75" customHeight="1" x14ac:dyDescent="0.25">
      <c r="B491" s="59"/>
      <c r="C491" s="32"/>
      <c r="D491" s="119" t="s">
        <v>519</v>
      </c>
      <c r="E491" s="89"/>
      <c r="F491" s="36" t="s">
        <v>482</v>
      </c>
      <c r="G491" s="26"/>
      <c r="H491" s="86"/>
    </row>
    <row r="492" spans="2:8" ht="31.5" customHeight="1" x14ac:dyDescent="0.25">
      <c r="B492" s="59"/>
      <c r="C492" s="32"/>
      <c r="D492" s="119" t="s">
        <v>520</v>
      </c>
      <c r="E492" s="89"/>
      <c r="F492" s="36" t="s">
        <v>482</v>
      </c>
      <c r="G492" s="26"/>
      <c r="H492" s="86"/>
    </row>
    <row r="493" spans="2:8" ht="15.75" customHeight="1" x14ac:dyDescent="0.25">
      <c r="B493" s="59"/>
      <c r="C493" s="32"/>
      <c r="D493" s="119" t="s">
        <v>521</v>
      </c>
      <c r="E493" s="89"/>
      <c r="F493" s="36" t="s">
        <v>482</v>
      </c>
      <c r="G493" s="26"/>
      <c r="H493" s="86"/>
    </row>
    <row r="494" spans="2:8" ht="15.75" customHeight="1" x14ac:dyDescent="0.25">
      <c r="B494" s="59"/>
      <c r="C494" s="32"/>
      <c r="D494" s="119" t="s">
        <v>522</v>
      </c>
      <c r="E494" s="89"/>
      <c r="F494" s="36" t="s">
        <v>482</v>
      </c>
      <c r="G494" s="26"/>
      <c r="H494" s="86"/>
    </row>
    <row r="495" spans="2:8" x14ac:dyDescent="0.25">
      <c r="B495" s="59"/>
      <c r="C495" s="32"/>
      <c r="D495" s="23"/>
      <c r="E495" s="23"/>
      <c r="F495" s="23"/>
      <c r="G495" s="45"/>
      <c r="H495" s="86"/>
    </row>
    <row r="496" spans="2:8" ht="15.75" x14ac:dyDescent="0.25">
      <c r="B496" s="59"/>
      <c r="C496" s="32"/>
      <c r="D496" s="88"/>
      <c r="E496" s="89"/>
      <c r="F496" s="89"/>
      <c r="G496" s="90"/>
      <c r="H496" s="86"/>
    </row>
    <row r="497" spans="2:8" ht="15.75" customHeight="1" x14ac:dyDescent="0.25">
      <c r="B497" s="59"/>
      <c r="C497" s="32"/>
      <c r="D497" s="119" t="s">
        <v>523</v>
      </c>
      <c r="E497" s="89"/>
      <c r="F497" s="89"/>
      <c r="G497" s="90"/>
      <c r="H497" s="86"/>
    </row>
    <row r="498" spans="2:8" ht="15.75" customHeight="1" x14ac:dyDescent="0.25">
      <c r="B498" s="59"/>
      <c r="C498" s="32"/>
      <c r="D498" s="119" t="s">
        <v>524</v>
      </c>
      <c r="E498" s="89"/>
      <c r="F498" s="89"/>
      <c r="G498" s="52" t="s">
        <v>482</v>
      </c>
      <c r="H498" s="86"/>
    </row>
    <row r="499" spans="2:8" ht="31.5" customHeight="1" x14ac:dyDescent="0.25">
      <c r="B499" s="59"/>
      <c r="C499" s="32"/>
      <c r="D499" s="119" t="s">
        <v>525</v>
      </c>
      <c r="E499" s="89"/>
      <c r="F499" s="89"/>
      <c r="G499" s="52" t="s">
        <v>482</v>
      </c>
      <c r="H499" s="86"/>
    </row>
    <row r="500" spans="2:8" ht="15.75" customHeight="1" x14ac:dyDescent="0.25">
      <c r="B500" s="59"/>
      <c r="C500" s="32"/>
      <c r="D500" s="119" t="s">
        <v>526</v>
      </c>
      <c r="E500" s="89"/>
      <c r="F500" s="89"/>
      <c r="G500" s="52" t="s">
        <v>482</v>
      </c>
      <c r="H500" s="86"/>
    </row>
    <row r="501" spans="2:8" ht="15.75" customHeight="1" x14ac:dyDescent="0.25">
      <c r="B501" s="59"/>
      <c r="C501" s="32"/>
      <c r="D501" s="119" t="s">
        <v>527</v>
      </c>
      <c r="E501" s="89"/>
      <c r="F501" s="89"/>
      <c r="G501" s="52" t="s">
        <v>482</v>
      </c>
      <c r="H501" s="86"/>
    </row>
    <row r="502" spans="2:8" ht="31.5" customHeight="1" x14ac:dyDescent="0.25">
      <c r="B502" s="59"/>
      <c r="C502" s="32"/>
      <c r="D502" s="119" t="s">
        <v>528</v>
      </c>
      <c r="E502" s="89"/>
      <c r="F502" s="89"/>
      <c r="G502" s="52" t="s">
        <v>482</v>
      </c>
      <c r="H502" s="86"/>
    </row>
    <row r="503" spans="2:8" ht="15.75" customHeight="1" x14ac:dyDescent="0.25">
      <c r="B503" s="59"/>
      <c r="C503" s="32"/>
      <c r="D503" s="119" t="s">
        <v>529</v>
      </c>
      <c r="E503" s="89"/>
      <c r="F503" s="89"/>
      <c r="G503" s="52" t="s">
        <v>482</v>
      </c>
      <c r="H503" s="86"/>
    </row>
    <row r="504" spans="2:8" ht="47.25" customHeight="1" x14ac:dyDescent="0.25">
      <c r="B504" s="59"/>
      <c r="C504" s="32"/>
      <c r="D504" s="119" t="s">
        <v>530</v>
      </c>
      <c r="E504" s="89"/>
      <c r="F504" s="89"/>
      <c r="G504" s="52" t="s">
        <v>482</v>
      </c>
      <c r="H504" s="86"/>
    </row>
    <row r="505" spans="2:8" ht="15.75" customHeight="1" x14ac:dyDescent="0.25">
      <c r="B505" s="59"/>
      <c r="C505" s="32"/>
      <c r="D505" s="119" t="s">
        <v>189</v>
      </c>
      <c r="E505" s="89"/>
      <c r="F505" s="143"/>
      <c r="G505" s="144"/>
      <c r="H505" s="86"/>
    </row>
    <row r="506" spans="2:8" ht="47.25" x14ac:dyDescent="0.25">
      <c r="B506" s="59"/>
      <c r="C506" s="32"/>
      <c r="D506" s="36" t="s">
        <v>531</v>
      </c>
      <c r="E506" s="36" t="s">
        <v>532</v>
      </c>
      <c r="F506" s="143"/>
      <c r="G506" s="144"/>
      <c r="H506" s="86"/>
    </row>
    <row r="507" spans="2:8" ht="15.75" x14ac:dyDescent="0.25">
      <c r="B507" s="59"/>
      <c r="C507" s="32"/>
      <c r="D507" s="36" t="s">
        <v>256</v>
      </c>
      <c r="E507" s="36" t="s">
        <v>533</v>
      </c>
      <c r="F507" s="143"/>
      <c r="G507" s="144"/>
      <c r="H507" s="86"/>
    </row>
    <row r="508" spans="2:8" ht="47.25" x14ac:dyDescent="0.25">
      <c r="B508" s="59"/>
      <c r="C508" s="32"/>
      <c r="D508" s="36" t="s">
        <v>534</v>
      </c>
      <c r="E508" s="36" t="s">
        <v>532</v>
      </c>
      <c r="F508" s="143"/>
      <c r="G508" s="144"/>
      <c r="H508" s="86"/>
    </row>
    <row r="509" spans="2:8" ht="47.25" x14ac:dyDescent="0.25">
      <c r="B509" s="59"/>
      <c r="C509" s="32"/>
      <c r="D509" s="36" t="s">
        <v>535</v>
      </c>
      <c r="E509" s="36" t="s">
        <v>536</v>
      </c>
      <c r="F509" s="143"/>
      <c r="G509" s="144"/>
      <c r="H509" s="86"/>
    </row>
    <row r="510" spans="2:8" x14ac:dyDescent="0.25">
      <c r="B510" s="59"/>
      <c r="C510" s="32"/>
      <c r="D510" s="23"/>
      <c r="E510" s="23"/>
      <c r="F510" s="23"/>
      <c r="G510" s="45"/>
      <c r="H510" s="86"/>
    </row>
    <row r="511" spans="2:8" ht="15.75" x14ac:dyDescent="0.25">
      <c r="B511" s="59"/>
      <c r="C511" s="32"/>
      <c r="D511" s="88"/>
      <c r="E511" s="89"/>
      <c r="F511" s="89"/>
      <c r="G511" s="90"/>
      <c r="H511" s="86"/>
    </row>
    <row r="512" spans="2:8" ht="15.75" customHeight="1" x14ac:dyDescent="0.25">
      <c r="B512" s="59"/>
      <c r="C512" s="32"/>
      <c r="D512" s="119" t="s">
        <v>534</v>
      </c>
      <c r="E512" s="89"/>
      <c r="F512" s="143"/>
      <c r="G512" s="144"/>
      <c r="H512" s="86"/>
    </row>
    <row r="513" spans="2:8" ht="15.75" x14ac:dyDescent="0.25">
      <c r="B513" s="59"/>
      <c r="C513" s="32"/>
      <c r="D513" s="36" t="s">
        <v>537</v>
      </c>
      <c r="E513" s="36" t="s">
        <v>482</v>
      </c>
      <c r="F513" s="143"/>
      <c r="G513" s="144"/>
      <c r="H513" s="86"/>
    </row>
    <row r="514" spans="2:8" ht="63" x14ac:dyDescent="0.25">
      <c r="B514" s="59"/>
      <c r="C514" s="32"/>
      <c r="D514" s="36" t="s">
        <v>538</v>
      </c>
      <c r="E514" s="36" t="s">
        <v>539</v>
      </c>
      <c r="F514" s="143"/>
      <c r="G514" s="144"/>
      <c r="H514" s="86"/>
    </row>
    <row r="515" spans="2:8" ht="15.75" customHeight="1" x14ac:dyDescent="0.25">
      <c r="B515" s="59"/>
      <c r="C515" s="32"/>
      <c r="D515" s="119" t="s">
        <v>540</v>
      </c>
      <c r="E515" s="89"/>
      <c r="F515" s="89"/>
      <c r="G515" s="90"/>
      <c r="H515" s="86"/>
    </row>
    <row r="516" spans="2:8" ht="47.25" x14ac:dyDescent="0.25">
      <c r="B516" s="59"/>
      <c r="C516" s="32"/>
      <c r="D516" s="119" t="s">
        <v>541</v>
      </c>
      <c r="E516" s="89"/>
      <c r="F516" s="89"/>
      <c r="G516" s="52" t="s">
        <v>542</v>
      </c>
      <c r="H516" s="86"/>
    </row>
    <row r="517" spans="2:8" ht="47.25" x14ac:dyDescent="0.25">
      <c r="B517" s="59"/>
      <c r="C517" s="32"/>
      <c r="D517" s="119" t="s">
        <v>543</v>
      </c>
      <c r="E517" s="89"/>
      <c r="F517" s="89"/>
      <c r="G517" s="52" t="s">
        <v>544</v>
      </c>
      <c r="H517" s="86"/>
    </row>
    <row r="518" spans="2:8" ht="47.25" x14ac:dyDescent="0.25">
      <c r="B518" s="59"/>
      <c r="C518" s="32"/>
      <c r="D518" s="119" t="s">
        <v>545</v>
      </c>
      <c r="E518" s="89"/>
      <c r="F518" s="89"/>
      <c r="G518" s="52" t="s">
        <v>546</v>
      </c>
      <c r="H518" s="86"/>
    </row>
    <row r="519" spans="2:8" ht="47.25" x14ac:dyDescent="0.25">
      <c r="B519" s="59"/>
      <c r="C519" s="32"/>
      <c r="D519" s="119" t="s">
        <v>547</v>
      </c>
      <c r="E519" s="89"/>
      <c r="F519" s="89"/>
      <c r="G519" s="52" t="s">
        <v>548</v>
      </c>
      <c r="H519" s="86"/>
    </row>
    <row r="520" spans="2:8" ht="15.75" customHeight="1" x14ac:dyDescent="0.25">
      <c r="B520" s="59"/>
      <c r="C520" s="32"/>
      <c r="D520" s="119" t="s">
        <v>549</v>
      </c>
      <c r="E520" s="89"/>
      <c r="F520" s="89"/>
      <c r="G520" s="52">
        <v>3</v>
      </c>
      <c r="H520" s="86"/>
    </row>
    <row r="521" spans="2:8" ht="15.75" customHeight="1" x14ac:dyDescent="0.25">
      <c r="B521" s="59"/>
      <c r="C521" s="32"/>
      <c r="D521" s="119" t="s">
        <v>550</v>
      </c>
      <c r="E521" s="89"/>
      <c r="F521" s="89"/>
      <c r="G521" s="52">
        <v>2.8</v>
      </c>
      <c r="H521" s="86"/>
    </row>
    <row r="522" spans="2:8" ht="15.75" customHeight="1" x14ac:dyDescent="0.25">
      <c r="B522" s="59"/>
      <c r="C522" s="32"/>
      <c r="D522" s="119" t="s">
        <v>551</v>
      </c>
      <c r="E522" s="89"/>
      <c r="F522" s="89"/>
      <c r="G522" s="52">
        <v>4.3</v>
      </c>
      <c r="H522" s="86"/>
    </row>
    <row r="523" spans="2:8" x14ac:dyDescent="0.25">
      <c r="B523" s="59"/>
      <c r="C523" s="32"/>
      <c r="D523" s="23"/>
      <c r="E523" s="23"/>
      <c r="F523" s="23"/>
      <c r="G523" s="45"/>
      <c r="H523" s="86"/>
    </row>
    <row r="524" spans="2:8" ht="15.75" x14ac:dyDescent="0.25">
      <c r="B524" s="59"/>
      <c r="C524" s="32"/>
      <c r="D524" s="88"/>
      <c r="E524" s="89"/>
      <c r="F524" s="89"/>
      <c r="G524" s="90"/>
      <c r="H524" s="86"/>
    </row>
    <row r="525" spans="2:8" ht="15.75" customHeight="1" x14ac:dyDescent="0.25">
      <c r="B525" s="59"/>
      <c r="C525" s="32"/>
      <c r="D525" s="119" t="s">
        <v>552</v>
      </c>
      <c r="E525" s="89"/>
      <c r="F525" s="89"/>
      <c r="G525" s="90"/>
      <c r="H525" s="86"/>
    </row>
    <row r="526" spans="2:8" ht="15.75" customHeight="1" x14ac:dyDescent="0.25">
      <c r="B526" s="59"/>
      <c r="C526" s="32"/>
      <c r="D526" s="36" t="s">
        <v>553</v>
      </c>
      <c r="E526" s="89" t="s">
        <v>554</v>
      </c>
      <c r="F526" s="89"/>
      <c r="G526" s="90"/>
      <c r="H526" s="86"/>
    </row>
    <row r="527" spans="2:8" ht="15.75" customHeight="1" x14ac:dyDescent="0.25">
      <c r="B527" s="59"/>
      <c r="C527" s="32"/>
      <c r="D527" s="36" t="s">
        <v>555</v>
      </c>
      <c r="E527" s="89" t="s">
        <v>482</v>
      </c>
      <c r="F527" s="89"/>
      <c r="G527" s="90"/>
      <c r="H527" s="86"/>
    </row>
    <row r="528" spans="2:8" ht="15.75" x14ac:dyDescent="0.25">
      <c r="B528" s="59"/>
      <c r="C528" s="32"/>
      <c r="D528" s="36" t="s">
        <v>556</v>
      </c>
      <c r="E528" s="89" t="s">
        <v>482</v>
      </c>
      <c r="F528" s="89"/>
      <c r="G528" s="90"/>
      <c r="H528" s="86"/>
    </row>
    <row r="529" spans="2:8" ht="15.75" x14ac:dyDescent="0.25">
      <c r="B529" s="59"/>
      <c r="C529" s="32"/>
      <c r="D529" s="36" t="s">
        <v>557</v>
      </c>
      <c r="E529" s="89" t="s">
        <v>482</v>
      </c>
      <c r="F529" s="89"/>
      <c r="G529" s="90"/>
      <c r="H529" s="86"/>
    </row>
    <row r="530" spans="2:8" ht="15.75" customHeight="1" x14ac:dyDescent="0.25">
      <c r="B530" s="59"/>
      <c r="C530" s="32"/>
      <c r="D530" s="36" t="s">
        <v>558</v>
      </c>
      <c r="E530" s="89" t="s">
        <v>482</v>
      </c>
      <c r="F530" s="89"/>
      <c r="G530" s="90"/>
      <c r="H530" s="86"/>
    </row>
    <row r="531" spans="2:8" ht="15.75" customHeight="1" x14ac:dyDescent="0.25">
      <c r="B531" s="59"/>
      <c r="C531" s="32"/>
      <c r="D531" s="36" t="s">
        <v>559</v>
      </c>
      <c r="E531" s="89" t="s">
        <v>560</v>
      </c>
      <c r="F531" s="89"/>
      <c r="G531" s="90"/>
      <c r="H531" s="86"/>
    </row>
    <row r="532" spans="2:8" ht="15.75" x14ac:dyDescent="0.25">
      <c r="B532" s="59"/>
      <c r="C532" s="32"/>
      <c r="D532" s="36" t="s">
        <v>561</v>
      </c>
      <c r="E532" s="89" t="s">
        <v>562</v>
      </c>
      <c r="F532" s="89"/>
      <c r="G532" s="90"/>
      <c r="H532" s="86"/>
    </row>
    <row r="533" spans="2:8" ht="15.75" customHeight="1" x14ac:dyDescent="0.25">
      <c r="B533" s="59"/>
      <c r="C533" s="32"/>
      <c r="D533" s="119" t="s">
        <v>563</v>
      </c>
      <c r="E533" s="89"/>
      <c r="F533" s="89"/>
      <c r="G533" s="26"/>
      <c r="H533" s="86"/>
    </row>
    <row r="534" spans="2:8" ht="15.75" customHeight="1" x14ac:dyDescent="0.25">
      <c r="B534" s="59"/>
      <c r="C534" s="32"/>
      <c r="D534" s="119" t="s">
        <v>564</v>
      </c>
      <c r="E534" s="89"/>
      <c r="F534" s="36" t="s">
        <v>482</v>
      </c>
      <c r="G534" s="26"/>
      <c r="H534" s="86"/>
    </row>
    <row r="535" spans="2:8" ht="15.75" customHeight="1" x14ac:dyDescent="0.25">
      <c r="B535" s="59"/>
      <c r="C535" s="32"/>
      <c r="D535" s="119" t="s">
        <v>481</v>
      </c>
      <c r="E535" s="89"/>
      <c r="F535" s="36" t="s">
        <v>482</v>
      </c>
      <c r="G535" s="26"/>
      <c r="H535" s="86"/>
    </row>
    <row r="536" spans="2:8" x14ac:dyDescent="0.25">
      <c r="B536" s="59"/>
      <c r="C536" s="32"/>
      <c r="D536" s="23"/>
      <c r="E536" s="23"/>
      <c r="F536" s="23"/>
      <c r="G536" s="45"/>
      <c r="H536" s="86"/>
    </row>
    <row r="537" spans="2:8" ht="16.5" thickBot="1" x14ac:dyDescent="0.3">
      <c r="B537" s="60"/>
      <c r="C537" s="33"/>
      <c r="D537" s="91" t="s">
        <v>565</v>
      </c>
      <c r="E537" s="92"/>
      <c r="F537" s="92"/>
      <c r="G537" s="93"/>
      <c r="H537" s="87"/>
    </row>
    <row r="538" spans="2:8" ht="15.75" x14ac:dyDescent="0.25">
      <c r="B538" s="58">
        <v>37</v>
      </c>
      <c r="C538" s="55" t="s">
        <v>566</v>
      </c>
      <c r="D538" s="82" t="s">
        <v>567</v>
      </c>
      <c r="E538" s="83"/>
      <c r="F538" s="83"/>
      <c r="G538" s="84"/>
      <c r="H538" s="85"/>
    </row>
    <row r="539" spans="2:8" ht="47.25" customHeight="1" x14ac:dyDescent="0.25">
      <c r="B539" s="59"/>
      <c r="C539" s="56"/>
      <c r="H539" s="86"/>
    </row>
    <row r="540" spans="2:8" ht="31.5" customHeight="1" x14ac:dyDescent="0.25">
      <c r="B540" s="59"/>
      <c r="C540" s="56"/>
      <c r="D540" s="82" t="s">
        <v>774</v>
      </c>
      <c r="E540" s="83"/>
      <c r="F540" s="83"/>
      <c r="G540" s="84"/>
      <c r="H540" s="86"/>
    </row>
    <row r="541" spans="2:8" ht="15.75" customHeight="1" x14ac:dyDescent="0.25">
      <c r="B541" s="59"/>
      <c r="C541" s="56"/>
      <c r="D541" s="88" t="s">
        <v>568</v>
      </c>
      <c r="E541" s="89"/>
      <c r="F541" s="89"/>
      <c r="G541" s="90"/>
      <c r="H541" s="86"/>
    </row>
    <row r="542" spans="2:8" ht="204.75" customHeight="1" thickBot="1" x14ac:dyDescent="0.3">
      <c r="B542" s="60"/>
      <c r="C542" s="57"/>
      <c r="D542" s="91" t="s">
        <v>569</v>
      </c>
      <c r="E542" s="92"/>
      <c r="F542" s="92"/>
      <c r="G542" s="93"/>
      <c r="H542" s="87"/>
    </row>
    <row r="543" spans="2:8" ht="63" customHeight="1" x14ac:dyDescent="0.25">
      <c r="B543" s="58">
        <v>38</v>
      </c>
      <c r="C543" s="55" t="s">
        <v>570</v>
      </c>
      <c r="D543" s="79" t="s">
        <v>775</v>
      </c>
      <c r="E543" s="80"/>
      <c r="F543" s="80"/>
      <c r="G543" s="81"/>
      <c r="H543" s="85"/>
    </row>
    <row r="544" spans="2:8" ht="31.5" customHeight="1" x14ac:dyDescent="0.25">
      <c r="B544" s="59"/>
      <c r="C544" s="56"/>
      <c r="D544" s="94" t="s">
        <v>281</v>
      </c>
      <c r="E544" s="95"/>
      <c r="G544" s="27"/>
      <c r="H544" s="86"/>
    </row>
    <row r="545" spans="2:8" ht="31.5" x14ac:dyDescent="0.25">
      <c r="B545" s="59"/>
      <c r="C545" s="56"/>
      <c r="D545" s="53" t="s">
        <v>571</v>
      </c>
      <c r="E545" s="53" t="s">
        <v>572</v>
      </c>
      <c r="G545" s="27"/>
      <c r="H545" s="86"/>
    </row>
    <row r="546" spans="2:8" ht="31.5" x14ac:dyDescent="0.25">
      <c r="B546" s="59"/>
      <c r="C546" s="56"/>
      <c r="D546" s="53" t="s">
        <v>573</v>
      </c>
      <c r="E546" s="53" t="s">
        <v>574</v>
      </c>
      <c r="G546" s="27"/>
      <c r="H546" s="86"/>
    </row>
    <row r="547" spans="2:8" ht="31.5" x14ac:dyDescent="0.25">
      <c r="B547" s="59"/>
      <c r="C547" s="56"/>
      <c r="D547" s="53" t="s">
        <v>575</v>
      </c>
      <c r="E547" s="53" t="s">
        <v>576</v>
      </c>
      <c r="G547" s="27"/>
      <c r="H547" s="86"/>
    </row>
    <row r="548" spans="2:8" ht="63" x14ac:dyDescent="0.25">
      <c r="B548" s="59"/>
      <c r="C548" s="56"/>
      <c r="D548" s="53" t="s">
        <v>577</v>
      </c>
      <c r="E548" s="53" t="s">
        <v>578</v>
      </c>
      <c r="G548" s="27"/>
      <c r="H548" s="86"/>
    </row>
    <row r="549" spans="2:8" ht="63" x14ac:dyDescent="0.25">
      <c r="B549" s="59"/>
      <c r="C549" s="56"/>
      <c r="D549" s="53" t="s">
        <v>579</v>
      </c>
      <c r="E549" s="53">
        <v>960</v>
      </c>
      <c r="G549" s="27"/>
      <c r="H549" s="86"/>
    </row>
    <row r="550" spans="2:8" ht="31.5" customHeight="1" x14ac:dyDescent="0.25">
      <c r="B550" s="59"/>
      <c r="C550" s="56"/>
      <c r="D550" s="94" t="s">
        <v>580</v>
      </c>
      <c r="E550" s="95"/>
      <c r="G550" s="27"/>
      <c r="H550" s="86"/>
    </row>
    <row r="551" spans="2:8" ht="15.75" x14ac:dyDescent="0.25">
      <c r="B551" s="59"/>
      <c r="C551" s="56"/>
      <c r="D551" s="53" t="s">
        <v>581</v>
      </c>
      <c r="E551" s="53">
        <v>1</v>
      </c>
      <c r="G551" s="27"/>
      <c r="H551" s="86"/>
    </row>
    <row r="552" spans="2:8" ht="15.75" x14ac:dyDescent="0.25">
      <c r="B552" s="59"/>
      <c r="C552" s="56"/>
      <c r="D552" s="53" t="s">
        <v>582</v>
      </c>
      <c r="E552" s="53" t="s">
        <v>583</v>
      </c>
      <c r="G552" s="27"/>
      <c r="H552" s="86"/>
    </row>
    <row r="553" spans="2:8" ht="31.5" x14ac:dyDescent="0.25">
      <c r="B553" s="59"/>
      <c r="C553" s="56"/>
      <c r="D553" s="53" t="s">
        <v>584</v>
      </c>
      <c r="E553" s="53" t="s">
        <v>585</v>
      </c>
      <c r="G553" s="27"/>
      <c r="H553" s="86"/>
    </row>
    <row r="554" spans="2:8" ht="31.5" x14ac:dyDescent="0.25">
      <c r="B554" s="59"/>
      <c r="C554" s="56"/>
      <c r="D554" s="53" t="s">
        <v>586</v>
      </c>
      <c r="E554" s="53">
        <v>96</v>
      </c>
      <c r="G554" s="27"/>
      <c r="H554" s="86"/>
    </row>
    <row r="555" spans="2:8" ht="15.75" x14ac:dyDescent="0.25">
      <c r="B555" s="59"/>
      <c r="C555" s="56"/>
      <c r="D555" s="53" t="s">
        <v>587</v>
      </c>
      <c r="E555" s="53">
        <v>16</v>
      </c>
      <c r="G555" s="27"/>
      <c r="H555" s="86"/>
    </row>
    <row r="556" spans="2:8" ht="15.75" x14ac:dyDescent="0.25">
      <c r="B556" s="59"/>
      <c r="C556" s="56"/>
      <c r="D556" s="53" t="s">
        <v>588</v>
      </c>
      <c r="E556" s="53">
        <v>4</v>
      </c>
      <c r="G556" s="27"/>
      <c r="H556" s="86"/>
    </row>
    <row r="557" spans="2:8" ht="15.75" x14ac:dyDescent="0.25">
      <c r="B557" s="59"/>
      <c r="C557" s="56"/>
      <c r="D557" s="53" t="s">
        <v>589</v>
      </c>
      <c r="E557" s="53">
        <v>5</v>
      </c>
      <c r="G557" s="27"/>
      <c r="H557" s="86"/>
    </row>
    <row r="558" spans="2:8" ht="31.5" customHeight="1" x14ac:dyDescent="0.25">
      <c r="B558" s="59"/>
      <c r="C558" s="56"/>
      <c r="D558" s="94" t="s">
        <v>590</v>
      </c>
      <c r="E558" s="95"/>
      <c r="G558" s="27"/>
      <c r="H558" s="86"/>
    </row>
    <row r="559" spans="2:8" ht="15.75" x14ac:dyDescent="0.25">
      <c r="B559" s="59"/>
      <c r="C559" s="56"/>
      <c r="D559" s="53" t="s">
        <v>591</v>
      </c>
      <c r="E559" s="53" t="s">
        <v>592</v>
      </c>
      <c r="G559" s="27"/>
      <c r="H559" s="86"/>
    </row>
    <row r="560" spans="2:8" ht="15.75" x14ac:dyDescent="0.25">
      <c r="B560" s="59"/>
      <c r="C560" s="56"/>
      <c r="D560" s="53" t="s">
        <v>213</v>
      </c>
      <c r="E560" s="53" t="s">
        <v>593</v>
      </c>
      <c r="G560" s="27"/>
      <c r="H560" s="86"/>
    </row>
    <row r="561" spans="2:8" ht="31.5" x14ac:dyDescent="0.25">
      <c r="B561" s="59"/>
      <c r="C561" s="56"/>
      <c r="D561" s="53" t="s">
        <v>594</v>
      </c>
      <c r="E561" s="53" t="s">
        <v>321</v>
      </c>
      <c r="G561" s="27"/>
      <c r="H561" s="86"/>
    </row>
    <row r="562" spans="2:8" ht="15.75" x14ac:dyDescent="0.25">
      <c r="B562" s="59"/>
      <c r="C562" s="56"/>
      <c r="D562" s="53" t="s">
        <v>595</v>
      </c>
      <c r="E562" s="53" t="s">
        <v>596</v>
      </c>
      <c r="G562" s="27"/>
      <c r="H562" s="86"/>
    </row>
    <row r="563" spans="2:8" ht="15.75" customHeight="1" x14ac:dyDescent="0.25">
      <c r="B563" s="59"/>
      <c r="C563" s="56"/>
      <c r="D563" s="94" t="s">
        <v>597</v>
      </c>
      <c r="E563" s="95"/>
      <c r="G563" s="27"/>
      <c r="H563" s="86"/>
    </row>
    <row r="564" spans="2:8" ht="15.75" x14ac:dyDescent="0.25">
      <c r="B564" s="59"/>
      <c r="C564" s="56"/>
      <c r="D564" s="53" t="s">
        <v>183</v>
      </c>
      <c r="E564" s="53" t="s">
        <v>598</v>
      </c>
      <c r="G564" s="27"/>
      <c r="H564" s="86"/>
    </row>
    <row r="565" spans="2:8" ht="15.75" x14ac:dyDescent="0.25">
      <c r="B565" s="59"/>
      <c r="C565" s="56"/>
      <c r="D565" s="53" t="s">
        <v>235</v>
      </c>
      <c r="E565" s="53">
        <v>2</v>
      </c>
      <c r="G565" s="27"/>
      <c r="H565" s="86"/>
    </row>
    <row r="566" spans="2:8" ht="31.5" customHeight="1" x14ac:dyDescent="0.25">
      <c r="B566" s="59"/>
      <c r="C566" s="56"/>
      <c r="D566" s="94" t="s">
        <v>599</v>
      </c>
      <c r="E566" s="95"/>
      <c r="G566" s="27"/>
      <c r="H566" s="86"/>
    </row>
    <row r="567" spans="2:8" ht="31.5" x14ac:dyDescent="0.25">
      <c r="B567" s="59"/>
      <c r="C567" s="56"/>
      <c r="D567" s="53" t="s">
        <v>600</v>
      </c>
      <c r="E567" s="53">
        <v>2</v>
      </c>
      <c r="G567" s="27"/>
      <c r="H567" s="86"/>
    </row>
    <row r="568" spans="2:8" ht="63" x14ac:dyDescent="0.25">
      <c r="B568" s="59"/>
      <c r="C568" s="56"/>
      <c r="D568" s="53" t="s">
        <v>601</v>
      </c>
      <c r="E568" s="53" t="s">
        <v>602</v>
      </c>
      <c r="G568" s="27"/>
      <c r="H568" s="86"/>
    </row>
    <row r="569" spans="2:8" ht="31.5" x14ac:dyDescent="0.25">
      <c r="B569" s="59"/>
      <c r="C569" s="56"/>
      <c r="D569" s="53" t="s">
        <v>603</v>
      </c>
      <c r="E569" s="53" t="s">
        <v>604</v>
      </c>
      <c r="G569" s="27"/>
      <c r="H569" s="86"/>
    </row>
    <row r="570" spans="2:8" ht="15.75" customHeight="1" x14ac:dyDescent="0.25">
      <c r="B570" s="59"/>
      <c r="C570" s="56"/>
      <c r="D570" s="94" t="s">
        <v>605</v>
      </c>
      <c r="E570" s="95"/>
      <c r="G570" s="27"/>
      <c r="H570" s="86"/>
    </row>
    <row r="571" spans="2:8" ht="31.5" x14ac:dyDescent="0.25">
      <c r="B571" s="59"/>
      <c r="C571" s="56"/>
      <c r="D571" s="53" t="s">
        <v>606</v>
      </c>
      <c r="E571" s="53" t="s">
        <v>308</v>
      </c>
      <c r="G571" s="27"/>
      <c r="H571" s="86"/>
    </row>
    <row r="572" spans="2:8" ht="31.5" customHeight="1" x14ac:dyDescent="0.25">
      <c r="B572" s="59"/>
      <c r="C572" s="56"/>
      <c r="D572" s="94" t="s">
        <v>607</v>
      </c>
      <c r="E572" s="95"/>
      <c r="G572" s="27"/>
      <c r="H572" s="86"/>
    </row>
    <row r="573" spans="2:8" ht="47.25" x14ac:dyDescent="0.25">
      <c r="B573" s="59"/>
      <c r="C573" s="56"/>
      <c r="D573" s="53" t="s">
        <v>608</v>
      </c>
      <c r="E573" s="53" t="s">
        <v>609</v>
      </c>
      <c r="G573" s="27"/>
      <c r="H573" s="86"/>
    </row>
    <row r="574" spans="2:8" ht="15.75" customHeight="1" x14ac:dyDescent="0.25">
      <c r="B574" s="59"/>
      <c r="C574" s="56"/>
      <c r="D574" s="94" t="s">
        <v>610</v>
      </c>
      <c r="E574" s="95"/>
      <c r="G574" s="27"/>
      <c r="H574" s="86"/>
    </row>
    <row r="575" spans="2:8" ht="32.25" thickBot="1" x14ac:dyDescent="0.3">
      <c r="B575" s="60"/>
      <c r="C575" s="57"/>
      <c r="D575" s="54" t="s">
        <v>611</v>
      </c>
      <c r="E575" s="54" t="s">
        <v>313</v>
      </c>
      <c r="F575" s="16"/>
      <c r="G575" s="15"/>
      <c r="H575" s="87"/>
    </row>
    <row r="576" spans="2:8" ht="47.25" customHeight="1" x14ac:dyDescent="0.25">
      <c r="B576" s="58">
        <v>39</v>
      </c>
      <c r="C576" s="55" t="s">
        <v>612</v>
      </c>
      <c r="D576" s="79" t="s">
        <v>613</v>
      </c>
      <c r="E576" s="80"/>
      <c r="F576" s="80"/>
      <c r="G576" s="81"/>
      <c r="H576" s="85"/>
    </row>
    <row r="577" spans="2:8" ht="31.5" customHeight="1" x14ac:dyDescent="0.25">
      <c r="B577" s="59"/>
      <c r="C577" s="56"/>
      <c r="D577" s="94" t="s">
        <v>277</v>
      </c>
      <c r="E577" s="95"/>
      <c r="G577" s="27"/>
      <c r="H577" s="86"/>
    </row>
    <row r="578" spans="2:8" ht="15.75" x14ac:dyDescent="0.25">
      <c r="B578" s="59"/>
      <c r="C578" s="56"/>
      <c r="D578" s="53" t="s">
        <v>188</v>
      </c>
      <c r="E578" s="53" t="s">
        <v>614</v>
      </c>
      <c r="G578" s="27"/>
      <c r="H578" s="86"/>
    </row>
    <row r="579" spans="2:8" ht="15.75" x14ac:dyDescent="0.25">
      <c r="B579" s="59"/>
      <c r="C579" s="56"/>
      <c r="D579" s="53" t="s">
        <v>189</v>
      </c>
      <c r="E579" s="53" t="s">
        <v>615</v>
      </c>
      <c r="G579" s="27"/>
      <c r="H579" s="86"/>
    </row>
    <row r="580" spans="2:8" ht="78.75" x14ac:dyDescent="0.25">
      <c r="B580" s="59"/>
      <c r="C580" s="56"/>
      <c r="D580" s="53" t="s">
        <v>279</v>
      </c>
      <c r="E580" s="53" t="s">
        <v>616</v>
      </c>
      <c r="G580" s="27"/>
      <c r="H580" s="86"/>
    </row>
    <row r="581" spans="2:8" ht="31.5" x14ac:dyDescent="0.25">
      <c r="B581" s="59"/>
      <c r="C581" s="56"/>
      <c r="D581" s="53" t="s">
        <v>617</v>
      </c>
      <c r="E581" s="53" t="s">
        <v>618</v>
      </c>
      <c r="G581" s="27"/>
      <c r="H581" s="86"/>
    </row>
    <row r="582" spans="2:8" ht="15.75" customHeight="1" x14ac:dyDescent="0.25">
      <c r="B582" s="59"/>
      <c r="C582" s="56"/>
      <c r="D582" s="94" t="s">
        <v>605</v>
      </c>
      <c r="E582" s="95"/>
      <c r="G582" s="27"/>
      <c r="H582" s="86"/>
    </row>
    <row r="583" spans="2:8" ht="31.5" x14ac:dyDescent="0.25">
      <c r="B583" s="59"/>
      <c r="C583" s="56"/>
      <c r="D583" s="53" t="s">
        <v>619</v>
      </c>
      <c r="E583" s="53" t="s">
        <v>620</v>
      </c>
      <c r="G583" s="27"/>
      <c r="H583" s="86"/>
    </row>
    <row r="584" spans="2:8" ht="31.5" x14ac:dyDescent="0.25">
      <c r="B584" s="59"/>
      <c r="C584" s="56"/>
      <c r="D584" s="53" t="s">
        <v>621</v>
      </c>
      <c r="E584" s="53" t="s">
        <v>622</v>
      </c>
      <c r="G584" s="27"/>
      <c r="H584" s="86"/>
    </row>
    <row r="585" spans="2:8" ht="31.5" x14ac:dyDescent="0.25">
      <c r="B585" s="59"/>
      <c r="C585" s="56"/>
      <c r="D585" s="53" t="s">
        <v>623</v>
      </c>
      <c r="E585" s="53" t="s">
        <v>624</v>
      </c>
      <c r="G585" s="27"/>
      <c r="H585" s="86"/>
    </row>
    <row r="586" spans="2:8" ht="31.5" x14ac:dyDescent="0.25">
      <c r="B586" s="59"/>
      <c r="C586" s="56"/>
      <c r="D586" s="53" t="s">
        <v>625</v>
      </c>
      <c r="E586" s="53" t="s">
        <v>624</v>
      </c>
      <c r="G586" s="27"/>
      <c r="H586" s="86"/>
    </row>
    <row r="587" spans="2:8" ht="15.75" x14ac:dyDescent="0.25">
      <c r="B587" s="59"/>
      <c r="C587" s="56"/>
      <c r="D587" s="53" t="s">
        <v>626</v>
      </c>
      <c r="E587" s="53" t="s">
        <v>627</v>
      </c>
      <c r="G587" s="27"/>
      <c r="H587" s="86"/>
    </row>
    <row r="588" spans="2:8" ht="15.75" x14ac:dyDescent="0.25">
      <c r="B588" s="59"/>
      <c r="C588" s="56"/>
      <c r="D588" s="53" t="s">
        <v>628</v>
      </c>
      <c r="E588" s="53" t="s">
        <v>629</v>
      </c>
      <c r="G588" s="27"/>
      <c r="H588" s="86"/>
    </row>
    <row r="589" spans="2:8" ht="15.75" x14ac:dyDescent="0.25">
      <c r="B589" s="59"/>
      <c r="C589" s="56"/>
      <c r="D589" s="53" t="s">
        <v>630</v>
      </c>
      <c r="E589" s="53" t="s">
        <v>631</v>
      </c>
      <c r="G589" s="27"/>
      <c r="H589" s="86"/>
    </row>
    <row r="590" spans="2:8" ht="15.75" x14ac:dyDescent="0.25">
      <c r="B590" s="59"/>
      <c r="C590" s="56"/>
      <c r="D590" s="53" t="s">
        <v>632</v>
      </c>
      <c r="E590" s="53" t="s">
        <v>633</v>
      </c>
      <c r="G590" s="27"/>
      <c r="H590" s="86"/>
    </row>
    <row r="591" spans="2:8" ht="47.25" x14ac:dyDescent="0.25">
      <c r="B591" s="59"/>
      <c r="C591" s="56"/>
      <c r="D591" s="53" t="s">
        <v>634</v>
      </c>
      <c r="E591" s="53" t="s">
        <v>635</v>
      </c>
      <c r="G591" s="27"/>
      <c r="H591" s="86"/>
    </row>
    <row r="592" spans="2:8" ht="15.75" x14ac:dyDescent="0.25">
      <c r="B592" s="59"/>
      <c r="C592" s="56"/>
      <c r="D592" s="53" t="s">
        <v>636</v>
      </c>
      <c r="E592" s="53" t="s">
        <v>637</v>
      </c>
      <c r="G592" s="27"/>
      <c r="H592" s="86"/>
    </row>
    <row r="593" spans="2:8" ht="15.75" x14ac:dyDescent="0.25">
      <c r="B593" s="59"/>
      <c r="C593" s="56"/>
      <c r="D593" s="53" t="s">
        <v>638</v>
      </c>
      <c r="E593" s="53" t="s">
        <v>639</v>
      </c>
      <c r="G593" s="27"/>
      <c r="H593" s="86"/>
    </row>
    <row r="594" spans="2:8" ht="94.5" x14ac:dyDescent="0.25">
      <c r="B594" s="59"/>
      <c r="C594" s="56"/>
      <c r="D594" s="53" t="s">
        <v>640</v>
      </c>
      <c r="E594" s="53" t="s">
        <v>641</v>
      </c>
      <c r="G594" s="27"/>
      <c r="H594" s="86"/>
    </row>
    <row r="595" spans="2:8" ht="31.5" x14ac:dyDescent="0.25">
      <c r="B595" s="59"/>
      <c r="C595" s="56"/>
      <c r="D595" s="53" t="s">
        <v>642</v>
      </c>
      <c r="E595" s="53" t="s">
        <v>643</v>
      </c>
      <c r="G595" s="27"/>
      <c r="H595" s="86"/>
    </row>
    <row r="596" spans="2:8" ht="31.5" x14ac:dyDescent="0.25">
      <c r="B596" s="59"/>
      <c r="C596" s="56"/>
      <c r="D596" s="53" t="s">
        <v>644</v>
      </c>
      <c r="E596" s="53" t="s">
        <v>645</v>
      </c>
      <c r="G596" s="27"/>
      <c r="H596" s="86"/>
    </row>
    <row r="597" spans="2:8" ht="31.5" x14ac:dyDescent="0.25">
      <c r="B597" s="59"/>
      <c r="C597" s="56"/>
      <c r="D597" s="53" t="s">
        <v>646</v>
      </c>
      <c r="E597" s="53" t="s">
        <v>647</v>
      </c>
      <c r="G597" s="27"/>
      <c r="H597" s="86"/>
    </row>
    <row r="598" spans="2:8" ht="220.5" x14ac:dyDescent="0.25">
      <c r="B598" s="59"/>
      <c r="C598" s="56"/>
      <c r="D598" s="53" t="s">
        <v>648</v>
      </c>
      <c r="E598" s="53" t="s">
        <v>649</v>
      </c>
      <c r="G598" s="27"/>
      <c r="H598" s="86"/>
    </row>
    <row r="599" spans="2:8" ht="15.75" customHeight="1" x14ac:dyDescent="0.25">
      <c r="B599" s="59"/>
      <c r="C599" s="56"/>
      <c r="D599" s="94" t="s">
        <v>650</v>
      </c>
      <c r="E599" s="95"/>
      <c r="G599" s="27"/>
      <c r="H599" s="86"/>
    </row>
    <row r="600" spans="2:8" ht="47.25" x14ac:dyDescent="0.25">
      <c r="B600" s="59"/>
      <c r="C600" s="56"/>
      <c r="D600" s="53" t="s">
        <v>651</v>
      </c>
      <c r="E600" s="53" t="s">
        <v>652</v>
      </c>
      <c r="G600" s="27"/>
      <c r="H600" s="86"/>
    </row>
    <row r="601" spans="2:8" ht="31.5" x14ac:dyDescent="0.25">
      <c r="B601" s="59"/>
      <c r="C601" s="56"/>
      <c r="D601" s="53" t="s">
        <v>653</v>
      </c>
      <c r="E601" s="53">
        <v>8</v>
      </c>
      <c r="G601" s="27"/>
      <c r="H601" s="86"/>
    </row>
    <row r="602" spans="2:8" ht="31.5" x14ac:dyDescent="0.25">
      <c r="B602" s="59"/>
      <c r="C602" s="56"/>
      <c r="D602" s="53" t="s">
        <v>654</v>
      </c>
      <c r="E602" s="53">
        <v>4</v>
      </c>
      <c r="G602" s="27"/>
      <c r="H602" s="86"/>
    </row>
    <row r="603" spans="2:8" ht="15.75" x14ac:dyDescent="0.25">
      <c r="B603" s="59"/>
      <c r="C603" s="56"/>
      <c r="D603" s="53" t="s">
        <v>252</v>
      </c>
      <c r="E603" s="53" t="s">
        <v>655</v>
      </c>
      <c r="G603" s="27"/>
      <c r="H603" s="86"/>
    </row>
    <row r="604" spans="2:8" ht="47.25" x14ac:dyDescent="0.25">
      <c r="B604" s="59"/>
      <c r="C604" s="56"/>
      <c r="D604" s="53" t="s">
        <v>656</v>
      </c>
      <c r="E604" s="53" t="s">
        <v>657</v>
      </c>
      <c r="G604" s="27"/>
      <c r="H604" s="86"/>
    </row>
    <row r="605" spans="2:8" ht="15.75" customHeight="1" x14ac:dyDescent="0.25">
      <c r="B605" s="59"/>
      <c r="C605" s="56"/>
      <c r="D605" s="94" t="s">
        <v>658</v>
      </c>
      <c r="E605" s="95"/>
      <c r="G605" s="27"/>
      <c r="H605" s="86"/>
    </row>
    <row r="606" spans="2:8" ht="15.75" x14ac:dyDescent="0.25">
      <c r="B606" s="59"/>
      <c r="C606" s="56"/>
      <c r="D606" s="53" t="s">
        <v>659</v>
      </c>
      <c r="E606" s="53" t="s">
        <v>660</v>
      </c>
      <c r="G606" s="27"/>
      <c r="H606" s="86"/>
    </row>
    <row r="607" spans="2:8" ht="31.5" x14ac:dyDescent="0.25">
      <c r="B607" s="59"/>
      <c r="C607" s="56"/>
      <c r="D607" s="53" t="s">
        <v>661</v>
      </c>
      <c r="E607" s="53" t="s">
        <v>662</v>
      </c>
      <c r="G607" s="27"/>
      <c r="H607" s="86"/>
    </row>
    <row r="608" spans="2:8" ht="15.75" x14ac:dyDescent="0.25">
      <c r="B608" s="59"/>
      <c r="C608" s="56"/>
      <c r="D608" s="53" t="s">
        <v>663</v>
      </c>
      <c r="E608" s="53" t="s">
        <v>308</v>
      </c>
      <c r="G608" s="27"/>
      <c r="H608" s="86"/>
    </row>
    <row r="609" spans="2:8" ht="31.5" x14ac:dyDescent="0.25">
      <c r="B609" s="59"/>
      <c r="C609" s="56"/>
      <c r="D609" s="53" t="s">
        <v>664</v>
      </c>
      <c r="E609" s="53" t="s">
        <v>308</v>
      </c>
      <c r="G609" s="27"/>
      <c r="H609" s="86"/>
    </row>
    <row r="610" spans="2:8" ht="31.5" customHeight="1" x14ac:dyDescent="0.25">
      <c r="B610" s="59"/>
      <c r="C610" s="56"/>
      <c r="D610" s="94" t="s">
        <v>665</v>
      </c>
      <c r="E610" s="95"/>
      <c r="G610" s="27"/>
      <c r="H610" s="86"/>
    </row>
    <row r="611" spans="2:8" ht="63" x14ac:dyDescent="0.25">
      <c r="B611" s="59"/>
      <c r="C611" s="56"/>
      <c r="D611" s="53" t="s">
        <v>666</v>
      </c>
      <c r="E611" s="53" t="s">
        <v>667</v>
      </c>
      <c r="G611" s="27"/>
      <c r="H611" s="86"/>
    </row>
    <row r="612" spans="2:8" ht="15.75" x14ac:dyDescent="0.25">
      <c r="B612" s="59"/>
      <c r="C612" s="56"/>
      <c r="D612" s="53" t="s">
        <v>668</v>
      </c>
      <c r="E612" s="53" t="s">
        <v>669</v>
      </c>
      <c r="G612" s="27"/>
      <c r="H612" s="86"/>
    </row>
    <row r="613" spans="2:8" ht="110.25" x14ac:dyDescent="0.25">
      <c r="B613" s="59"/>
      <c r="C613" s="56"/>
      <c r="D613" s="53" t="s">
        <v>670</v>
      </c>
      <c r="E613" s="53" t="s">
        <v>671</v>
      </c>
      <c r="G613" s="27"/>
      <c r="H613" s="86"/>
    </row>
    <row r="614" spans="2:8" ht="94.5" x14ac:dyDescent="0.25">
      <c r="B614" s="59"/>
      <c r="C614" s="56"/>
      <c r="D614" s="53" t="s">
        <v>523</v>
      </c>
      <c r="E614" s="53" t="s">
        <v>672</v>
      </c>
      <c r="G614" s="27"/>
      <c r="H614" s="86"/>
    </row>
    <row r="615" spans="2:8" ht="15.75" customHeight="1" x14ac:dyDescent="0.25">
      <c r="B615" s="59"/>
      <c r="C615" s="56"/>
      <c r="D615" s="94" t="s">
        <v>673</v>
      </c>
      <c r="E615" s="95"/>
      <c r="G615" s="27"/>
      <c r="H615" s="86"/>
    </row>
    <row r="616" spans="2:8" ht="15.75" x14ac:dyDescent="0.25">
      <c r="B616" s="59"/>
      <c r="C616" s="56"/>
      <c r="D616" s="53" t="s">
        <v>674</v>
      </c>
      <c r="E616" s="53" t="s">
        <v>675</v>
      </c>
      <c r="G616" s="27"/>
      <c r="H616" s="86"/>
    </row>
    <row r="617" spans="2:8" ht="15.75" x14ac:dyDescent="0.25">
      <c r="B617" s="59"/>
      <c r="C617" s="56"/>
      <c r="D617" s="53" t="s">
        <v>676</v>
      </c>
      <c r="E617" s="53" t="s">
        <v>677</v>
      </c>
      <c r="G617" s="27"/>
      <c r="H617" s="86"/>
    </row>
    <row r="618" spans="2:8" ht="15.75" x14ac:dyDescent="0.25">
      <c r="B618" s="59"/>
      <c r="C618" s="56"/>
      <c r="D618" s="53" t="s">
        <v>678</v>
      </c>
      <c r="E618" s="53" t="s">
        <v>679</v>
      </c>
      <c r="G618" s="27"/>
      <c r="H618" s="86"/>
    </row>
    <row r="619" spans="2:8" ht="15.75" x14ac:dyDescent="0.25">
      <c r="B619" s="59"/>
      <c r="C619" s="56"/>
      <c r="D619" s="53" t="s">
        <v>104</v>
      </c>
      <c r="E619" s="53" t="s">
        <v>680</v>
      </c>
      <c r="G619" s="27"/>
      <c r="H619" s="86"/>
    </row>
    <row r="620" spans="2:8" ht="15.75" thickBot="1" x14ac:dyDescent="0.3">
      <c r="B620" s="60"/>
      <c r="C620" s="57"/>
      <c r="D620" s="24"/>
      <c r="E620" s="24"/>
      <c r="F620" s="16"/>
      <c r="G620" s="15"/>
      <c r="H620" s="87"/>
    </row>
    <row r="621" spans="2:8" ht="47.25" customHeight="1" x14ac:dyDescent="0.25">
      <c r="B621" s="58">
        <v>40</v>
      </c>
      <c r="C621" s="55" t="s">
        <v>681</v>
      </c>
      <c r="D621" s="79" t="s">
        <v>776</v>
      </c>
      <c r="E621" s="80"/>
      <c r="F621" s="80"/>
      <c r="G621" s="81"/>
      <c r="H621" s="85"/>
    </row>
    <row r="622" spans="2:8" ht="15.75" x14ac:dyDescent="0.25">
      <c r="B622" s="59"/>
      <c r="C622" s="56"/>
      <c r="D622" s="82"/>
      <c r="E622" s="83"/>
      <c r="F622" s="83"/>
      <c r="G622" s="84"/>
      <c r="H622" s="86"/>
    </row>
    <row r="623" spans="2:8" ht="31.5" x14ac:dyDescent="0.25">
      <c r="B623" s="59"/>
      <c r="C623" s="56"/>
      <c r="D623" s="37" t="s">
        <v>682</v>
      </c>
      <c r="E623" s="37" t="s">
        <v>681</v>
      </c>
      <c r="G623" s="27"/>
      <c r="H623" s="86"/>
    </row>
    <row r="624" spans="2:8" ht="78.75" x14ac:dyDescent="0.25">
      <c r="B624" s="59"/>
      <c r="C624" s="56"/>
      <c r="D624" s="37" t="s">
        <v>683</v>
      </c>
      <c r="E624" s="37" t="s">
        <v>684</v>
      </c>
      <c r="G624" s="27"/>
      <c r="H624" s="86"/>
    </row>
    <row r="625" spans="2:8" ht="15.75" x14ac:dyDescent="0.25">
      <c r="B625" s="59"/>
      <c r="C625" s="56"/>
      <c r="D625" s="37" t="s">
        <v>685</v>
      </c>
      <c r="E625" s="37" t="s">
        <v>686</v>
      </c>
      <c r="G625" s="27"/>
      <c r="H625" s="86"/>
    </row>
    <row r="626" spans="2:8" ht="31.5" x14ac:dyDescent="0.25">
      <c r="B626" s="59"/>
      <c r="C626" s="56"/>
      <c r="D626" s="37" t="s">
        <v>687</v>
      </c>
      <c r="E626" s="37" t="s">
        <v>688</v>
      </c>
      <c r="G626" s="27"/>
      <c r="H626" s="86"/>
    </row>
    <row r="627" spans="2:8" ht="31.5" x14ac:dyDescent="0.25">
      <c r="B627" s="59"/>
      <c r="C627" s="56"/>
      <c r="D627" s="37" t="s">
        <v>689</v>
      </c>
      <c r="E627" s="37" t="s">
        <v>690</v>
      </c>
      <c r="G627" s="27"/>
      <c r="H627" s="86"/>
    </row>
    <row r="628" spans="2:8" ht="63" x14ac:dyDescent="0.25">
      <c r="B628" s="59"/>
      <c r="C628" s="56"/>
      <c r="D628" s="37" t="s">
        <v>691</v>
      </c>
      <c r="E628" s="37" t="s">
        <v>692</v>
      </c>
      <c r="G628" s="27"/>
      <c r="H628" s="86"/>
    </row>
    <row r="629" spans="2:8" ht="15.75" x14ac:dyDescent="0.25">
      <c r="B629" s="59"/>
      <c r="C629" s="56"/>
      <c r="D629" s="37" t="s">
        <v>693</v>
      </c>
      <c r="E629" s="37" t="s">
        <v>694</v>
      </c>
      <c r="G629" s="27"/>
      <c r="H629" s="86"/>
    </row>
    <row r="630" spans="2:8" ht="220.5" x14ac:dyDescent="0.25">
      <c r="B630" s="59"/>
      <c r="C630" s="56"/>
      <c r="D630" s="37" t="s">
        <v>695</v>
      </c>
      <c r="E630" s="37" t="s">
        <v>696</v>
      </c>
      <c r="G630" s="27"/>
      <c r="H630" s="86"/>
    </row>
    <row r="631" spans="2:8" ht="47.25" x14ac:dyDescent="0.25">
      <c r="B631" s="59"/>
      <c r="C631" s="56"/>
      <c r="D631" s="37" t="s">
        <v>697</v>
      </c>
      <c r="E631" s="37" t="s">
        <v>698</v>
      </c>
      <c r="G631" s="27"/>
      <c r="H631" s="86"/>
    </row>
    <row r="632" spans="2:8" ht="94.5" x14ac:dyDescent="0.25">
      <c r="B632" s="59"/>
      <c r="C632" s="56"/>
      <c r="D632" s="37" t="s">
        <v>699</v>
      </c>
      <c r="E632" s="37" t="s">
        <v>700</v>
      </c>
      <c r="G632" s="27"/>
      <c r="H632" s="86"/>
    </row>
    <row r="633" spans="2:8" ht="47.25" x14ac:dyDescent="0.25">
      <c r="B633" s="59"/>
      <c r="C633" s="56"/>
      <c r="D633" s="37" t="s">
        <v>605</v>
      </c>
      <c r="E633" s="37" t="s">
        <v>701</v>
      </c>
      <c r="G633" s="27"/>
      <c r="H633" s="86"/>
    </row>
    <row r="634" spans="2:8" ht="31.5" x14ac:dyDescent="0.25">
      <c r="B634" s="59"/>
      <c r="C634" s="56"/>
      <c r="D634" s="37" t="s">
        <v>702</v>
      </c>
      <c r="E634" s="37" t="s">
        <v>703</v>
      </c>
      <c r="G634" s="27"/>
      <c r="H634" s="86"/>
    </row>
    <row r="635" spans="2:8" ht="15.75" x14ac:dyDescent="0.25">
      <c r="B635" s="59"/>
      <c r="C635" s="56"/>
      <c r="D635" s="37" t="s">
        <v>704</v>
      </c>
      <c r="E635" s="37" t="s">
        <v>705</v>
      </c>
      <c r="G635" s="27"/>
      <c r="H635" s="86"/>
    </row>
    <row r="636" spans="2:8" ht="378" x14ac:dyDescent="0.25">
      <c r="B636" s="59"/>
      <c r="C636" s="56"/>
      <c r="D636" s="37" t="s">
        <v>706</v>
      </c>
      <c r="E636" s="37" t="s">
        <v>707</v>
      </c>
      <c r="G636" s="27"/>
      <c r="H636" s="86"/>
    </row>
    <row r="637" spans="2:8" ht="31.5" x14ac:dyDescent="0.25">
      <c r="B637" s="59"/>
      <c r="C637" s="56"/>
      <c r="D637" s="37" t="s">
        <v>708</v>
      </c>
      <c r="E637" s="37" t="s">
        <v>709</v>
      </c>
      <c r="G637" s="27"/>
      <c r="H637" s="86"/>
    </row>
    <row r="638" spans="2:8" ht="47.25" x14ac:dyDescent="0.25">
      <c r="B638" s="59"/>
      <c r="C638" s="56"/>
      <c r="D638" s="37" t="s">
        <v>710</v>
      </c>
      <c r="E638" s="37" t="s">
        <v>711</v>
      </c>
      <c r="G638" s="27"/>
      <c r="H638" s="86"/>
    </row>
    <row r="639" spans="2:8" ht="31.5" x14ac:dyDescent="0.25">
      <c r="B639" s="59"/>
      <c r="C639" s="56"/>
      <c r="D639" s="37" t="s">
        <v>712</v>
      </c>
      <c r="E639" s="37" t="s">
        <v>713</v>
      </c>
      <c r="G639" s="27"/>
      <c r="H639" s="86"/>
    </row>
    <row r="640" spans="2:8" ht="94.5" x14ac:dyDescent="0.25">
      <c r="B640" s="59"/>
      <c r="C640" s="56"/>
      <c r="D640" s="37" t="s">
        <v>714</v>
      </c>
      <c r="E640" s="37" t="s">
        <v>715</v>
      </c>
      <c r="G640" s="27"/>
      <c r="H640" s="86"/>
    </row>
    <row r="641" spans="2:8" ht="94.5" x14ac:dyDescent="0.25">
      <c r="B641" s="59"/>
      <c r="C641" s="56"/>
      <c r="D641" s="37" t="s">
        <v>716</v>
      </c>
      <c r="E641" s="37" t="s">
        <v>717</v>
      </c>
      <c r="G641" s="27"/>
      <c r="H641" s="86"/>
    </row>
    <row r="642" spans="2:8" ht="78.75" x14ac:dyDescent="0.25">
      <c r="B642" s="59"/>
      <c r="C642" s="56"/>
      <c r="D642" s="37" t="s">
        <v>718</v>
      </c>
      <c r="E642" s="37" t="s">
        <v>719</v>
      </c>
      <c r="G642" s="27"/>
      <c r="H642" s="86"/>
    </row>
    <row r="643" spans="2:8" ht="15.75" x14ac:dyDescent="0.25">
      <c r="B643" s="59"/>
      <c r="C643" s="56"/>
      <c r="D643" s="37" t="s">
        <v>720</v>
      </c>
      <c r="E643" s="37" t="s">
        <v>721</v>
      </c>
      <c r="G643" s="27"/>
      <c r="H643" s="86"/>
    </row>
    <row r="644" spans="2:8" ht="63" x14ac:dyDescent="0.25">
      <c r="B644" s="59"/>
      <c r="C644" s="56"/>
      <c r="D644" s="37" t="s">
        <v>722</v>
      </c>
      <c r="E644" s="37" t="s">
        <v>723</v>
      </c>
      <c r="G644" s="27"/>
      <c r="H644" s="86"/>
    </row>
    <row r="645" spans="2:8" ht="78.75" x14ac:dyDescent="0.25">
      <c r="B645" s="59"/>
      <c r="C645" s="56"/>
      <c r="D645" s="37" t="s">
        <v>724</v>
      </c>
      <c r="E645" s="37" t="s">
        <v>725</v>
      </c>
      <c r="G645" s="27"/>
      <c r="H645" s="86"/>
    </row>
    <row r="646" spans="2:8" ht="94.5" x14ac:dyDescent="0.25">
      <c r="B646" s="59"/>
      <c r="C646" s="56"/>
      <c r="D646" s="37" t="s">
        <v>726</v>
      </c>
      <c r="E646" s="37" t="s">
        <v>727</v>
      </c>
      <c r="G646" s="27"/>
      <c r="H646" s="86"/>
    </row>
    <row r="647" spans="2:8" ht="31.5" x14ac:dyDescent="0.25">
      <c r="B647" s="59"/>
      <c r="C647" s="56"/>
      <c r="D647" s="37" t="s">
        <v>728</v>
      </c>
      <c r="E647" s="37" t="s">
        <v>729</v>
      </c>
      <c r="G647" s="27"/>
      <c r="H647" s="86"/>
    </row>
    <row r="648" spans="2:8" ht="15.75" thickBot="1" x14ac:dyDescent="0.3">
      <c r="B648" s="60"/>
      <c r="C648" s="57"/>
      <c r="D648" s="24"/>
      <c r="E648" s="24"/>
      <c r="F648" s="16"/>
      <c r="G648" s="15"/>
      <c r="H648" s="87"/>
    </row>
  </sheetData>
  <sortState ref="J4:K648">
    <sortCondition ref="J4:J648"/>
  </sortState>
  <mergeCells count="334">
    <mergeCell ref="D84:G84"/>
    <mergeCell ref="D85:G85"/>
    <mergeCell ref="D86:G86"/>
    <mergeCell ref="D104:E104"/>
    <mergeCell ref="D105:E105"/>
    <mergeCell ref="D106:E106"/>
    <mergeCell ref="D107:E108"/>
    <mergeCell ref="D98:E98"/>
    <mergeCell ref="D99:E99"/>
    <mergeCell ref="D100:E100"/>
    <mergeCell ref="D101:E101"/>
    <mergeCell ref="D102:E102"/>
    <mergeCell ref="D103:E103"/>
    <mergeCell ref="D183:E183"/>
    <mergeCell ref="D96:E96"/>
    <mergeCell ref="D97:E97"/>
    <mergeCell ref="D188:E188"/>
    <mergeCell ref="E173:F173"/>
    <mergeCell ref="E179:F179"/>
    <mergeCell ref="D196:E196"/>
    <mergeCell ref="D200:E200"/>
    <mergeCell ref="D122:E122"/>
    <mergeCell ref="D123:E123"/>
    <mergeCell ref="D124:E124"/>
    <mergeCell ref="D125:E125"/>
    <mergeCell ref="D126:E126"/>
    <mergeCell ref="D127:E127"/>
    <mergeCell ref="D129:G129"/>
    <mergeCell ref="D130:G130"/>
    <mergeCell ref="D254:E254"/>
    <mergeCell ref="D258:E258"/>
    <mergeCell ref="D264:E264"/>
    <mergeCell ref="D267:E267"/>
    <mergeCell ref="D204:E204"/>
    <mergeCell ref="D213:E213"/>
    <mergeCell ref="D221:E221"/>
    <mergeCell ref="D229:E229"/>
    <mergeCell ref="D232:E232"/>
    <mergeCell ref="D237:E237"/>
    <mergeCell ref="D263:G263"/>
    <mergeCell ref="D425:E425"/>
    <mergeCell ref="D434:E434"/>
    <mergeCell ref="D445:G445"/>
    <mergeCell ref="D446:E446"/>
    <mergeCell ref="F446:G446"/>
    <mergeCell ref="D357:G357"/>
    <mergeCell ref="D358:G358"/>
    <mergeCell ref="D359:G359"/>
    <mergeCell ref="D309:E309"/>
    <mergeCell ref="D327:E327"/>
    <mergeCell ref="D339:E339"/>
    <mergeCell ref="D340:D341"/>
    <mergeCell ref="D343:E343"/>
    <mergeCell ref="D345:E345"/>
    <mergeCell ref="D366:G366"/>
    <mergeCell ref="D367:G367"/>
    <mergeCell ref="D368:G368"/>
    <mergeCell ref="D369:G369"/>
    <mergeCell ref="D370:G370"/>
    <mergeCell ref="D371:G371"/>
    <mergeCell ref="D360:G360"/>
    <mergeCell ref="D361:G361"/>
    <mergeCell ref="D362:G362"/>
    <mergeCell ref="D363:G363"/>
    <mergeCell ref="D450:E450"/>
    <mergeCell ref="F450:G450"/>
    <mergeCell ref="D451:E451"/>
    <mergeCell ref="F451:G451"/>
    <mergeCell ref="D452:E452"/>
    <mergeCell ref="F452:G452"/>
    <mergeCell ref="D447:E447"/>
    <mergeCell ref="F447:G447"/>
    <mergeCell ref="D448:E448"/>
    <mergeCell ref="F448:G448"/>
    <mergeCell ref="D449:E449"/>
    <mergeCell ref="F449:G449"/>
    <mergeCell ref="D456:E456"/>
    <mergeCell ref="F456:G456"/>
    <mergeCell ref="D457:E457"/>
    <mergeCell ref="F457:G457"/>
    <mergeCell ref="D458:F458"/>
    <mergeCell ref="E459:F459"/>
    <mergeCell ref="D453:E453"/>
    <mergeCell ref="F453:G453"/>
    <mergeCell ref="D454:E454"/>
    <mergeCell ref="F454:G454"/>
    <mergeCell ref="D455:E455"/>
    <mergeCell ref="F455:G455"/>
    <mergeCell ref="D468:F468"/>
    <mergeCell ref="D469:F469"/>
    <mergeCell ref="D470:E470"/>
    <mergeCell ref="F470:G470"/>
    <mergeCell ref="F471:G471"/>
    <mergeCell ref="F472:G472"/>
    <mergeCell ref="E460:F460"/>
    <mergeCell ref="E461:F461"/>
    <mergeCell ref="D464:G464"/>
    <mergeCell ref="D465:F465"/>
    <mergeCell ref="D466:F466"/>
    <mergeCell ref="D467:F467"/>
    <mergeCell ref="D481:E481"/>
    <mergeCell ref="F481:G481"/>
    <mergeCell ref="F482:G482"/>
    <mergeCell ref="F483:G483"/>
    <mergeCell ref="D486:G486"/>
    <mergeCell ref="E487:G487"/>
    <mergeCell ref="D475:G475"/>
    <mergeCell ref="D476:F476"/>
    <mergeCell ref="D477:F477"/>
    <mergeCell ref="D478:F478"/>
    <mergeCell ref="D479:F479"/>
    <mergeCell ref="D480:F480"/>
    <mergeCell ref="D494:E494"/>
    <mergeCell ref="D497:G497"/>
    <mergeCell ref="D498:F498"/>
    <mergeCell ref="D499:F499"/>
    <mergeCell ref="D500:F500"/>
    <mergeCell ref="D501:F501"/>
    <mergeCell ref="E488:G488"/>
    <mergeCell ref="D489:F489"/>
    <mergeCell ref="D490:E490"/>
    <mergeCell ref="D491:E491"/>
    <mergeCell ref="D492:E492"/>
    <mergeCell ref="D493:E493"/>
    <mergeCell ref="D512:E512"/>
    <mergeCell ref="F512:G512"/>
    <mergeCell ref="F513:G513"/>
    <mergeCell ref="D502:F502"/>
    <mergeCell ref="D503:F503"/>
    <mergeCell ref="D504:F504"/>
    <mergeCell ref="D505:E505"/>
    <mergeCell ref="F505:G505"/>
    <mergeCell ref="F506:G506"/>
    <mergeCell ref="C2:C3"/>
    <mergeCell ref="D2:G3"/>
    <mergeCell ref="D77:G77"/>
    <mergeCell ref="D81:G81"/>
    <mergeCell ref="D82:G82"/>
    <mergeCell ref="D83:G83"/>
    <mergeCell ref="D566:E566"/>
    <mergeCell ref="D570:E570"/>
    <mergeCell ref="D572:E572"/>
    <mergeCell ref="D534:E534"/>
    <mergeCell ref="D535:E535"/>
    <mergeCell ref="D544:E544"/>
    <mergeCell ref="D550:E550"/>
    <mergeCell ref="D558:E558"/>
    <mergeCell ref="D563:E563"/>
    <mergeCell ref="E528:G528"/>
    <mergeCell ref="E529:G529"/>
    <mergeCell ref="E530:G530"/>
    <mergeCell ref="E531:G531"/>
    <mergeCell ref="E532:G532"/>
    <mergeCell ref="D533:F533"/>
    <mergeCell ref="D520:F520"/>
    <mergeCell ref="D521:F521"/>
    <mergeCell ref="D522:F522"/>
    <mergeCell ref="H2:H3"/>
    <mergeCell ref="D4:G4"/>
    <mergeCell ref="D5:G5"/>
    <mergeCell ref="D6:G6"/>
    <mergeCell ref="D8:G8"/>
    <mergeCell ref="D9:G9"/>
    <mergeCell ref="D10:G10"/>
    <mergeCell ref="D11:G11"/>
    <mergeCell ref="D599:E599"/>
    <mergeCell ref="D574:E574"/>
    <mergeCell ref="D577:E577"/>
    <mergeCell ref="D582:E582"/>
    <mergeCell ref="D525:G525"/>
    <mergeCell ref="E526:G526"/>
    <mergeCell ref="E527:G527"/>
    <mergeCell ref="F514:G514"/>
    <mergeCell ref="D515:G515"/>
    <mergeCell ref="D516:F516"/>
    <mergeCell ref="D517:F517"/>
    <mergeCell ref="D518:F518"/>
    <mergeCell ref="D519:F519"/>
    <mergeCell ref="F507:G507"/>
    <mergeCell ref="F508:G508"/>
    <mergeCell ref="F509:G509"/>
    <mergeCell ref="D20:G20"/>
    <mergeCell ref="H20:H21"/>
    <mergeCell ref="D22:G22"/>
    <mergeCell ref="H22:H44"/>
    <mergeCell ref="D17:G17"/>
    <mergeCell ref="H17:H18"/>
    <mergeCell ref="D19:G19"/>
    <mergeCell ref="H9:H12"/>
    <mergeCell ref="D14:G14"/>
    <mergeCell ref="D15:G15"/>
    <mergeCell ref="D13:G13"/>
    <mergeCell ref="H13:H16"/>
    <mergeCell ref="D79:G79"/>
    <mergeCell ref="D78:G78"/>
    <mergeCell ref="H78:H80"/>
    <mergeCell ref="H69:H72"/>
    <mergeCell ref="D74:G74"/>
    <mergeCell ref="D75:G75"/>
    <mergeCell ref="D73:G73"/>
    <mergeCell ref="H73:H76"/>
    <mergeCell ref="D45:G45"/>
    <mergeCell ref="H45:H68"/>
    <mergeCell ref="D70:G70"/>
    <mergeCell ref="D71:G71"/>
    <mergeCell ref="D69:G69"/>
    <mergeCell ref="D47:E47"/>
    <mergeCell ref="D51:E51"/>
    <mergeCell ref="D56:E56"/>
    <mergeCell ref="D61:E61"/>
    <mergeCell ref="H129:H141"/>
    <mergeCell ref="H142:H167"/>
    <mergeCell ref="H87:H93"/>
    <mergeCell ref="D94:G94"/>
    <mergeCell ref="D95:G95"/>
    <mergeCell ref="H94:H110"/>
    <mergeCell ref="D111:G111"/>
    <mergeCell ref="D112:G112"/>
    <mergeCell ref="H111:H128"/>
    <mergeCell ref="D87:G87"/>
    <mergeCell ref="D88:G88"/>
    <mergeCell ref="D89:G89"/>
    <mergeCell ref="D90:G90"/>
    <mergeCell ref="D91:G91"/>
    <mergeCell ref="D92:G92"/>
    <mergeCell ref="D93:G93"/>
    <mergeCell ref="D116:E116"/>
    <mergeCell ref="D117:E117"/>
    <mergeCell ref="D118:E118"/>
    <mergeCell ref="D119:E119"/>
    <mergeCell ref="D120:E120"/>
    <mergeCell ref="D121:E121"/>
    <mergeCell ref="E109:F109"/>
    <mergeCell ref="D115:E115"/>
    <mergeCell ref="H263:H315"/>
    <mergeCell ref="D316:G316"/>
    <mergeCell ref="D355:G355"/>
    <mergeCell ref="D356:G356"/>
    <mergeCell ref="H168:H172"/>
    <mergeCell ref="H173:H193"/>
    <mergeCell ref="D194:G194"/>
    <mergeCell ref="D195:G195"/>
    <mergeCell ref="H194:H262"/>
    <mergeCell ref="D168:G168"/>
    <mergeCell ref="D169:G169"/>
    <mergeCell ref="D170:G170"/>
    <mergeCell ref="D171:G171"/>
    <mergeCell ref="D172:G172"/>
    <mergeCell ref="D350:E350"/>
    <mergeCell ref="D352:E352"/>
    <mergeCell ref="D272:E272"/>
    <mergeCell ref="D282:E282"/>
    <mergeCell ref="D287:E287"/>
    <mergeCell ref="D295:E295"/>
    <mergeCell ref="D299:E299"/>
    <mergeCell ref="D304:E304"/>
    <mergeCell ref="D243:E243"/>
    <mergeCell ref="D247:E247"/>
    <mergeCell ref="D364:G364"/>
    <mergeCell ref="D365:G365"/>
    <mergeCell ref="D378:G378"/>
    <mergeCell ref="D379:G379"/>
    <mergeCell ref="D380:G380"/>
    <mergeCell ref="D381:G381"/>
    <mergeCell ref="D382:G382"/>
    <mergeCell ref="D383:G383"/>
    <mergeCell ref="D372:G372"/>
    <mergeCell ref="D373:G373"/>
    <mergeCell ref="D374:G374"/>
    <mergeCell ref="D375:G375"/>
    <mergeCell ref="D376:G376"/>
    <mergeCell ref="D377:G377"/>
    <mergeCell ref="D400:G400"/>
    <mergeCell ref="D401:G401"/>
    <mergeCell ref="D390:G390"/>
    <mergeCell ref="D391:G391"/>
    <mergeCell ref="D392:G392"/>
    <mergeCell ref="D393:G393"/>
    <mergeCell ref="D394:G394"/>
    <mergeCell ref="D395:G395"/>
    <mergeCell ref="D384:G384"/>
    <mergeCell ref="D385:G385"/>
    <mergeCell ref="D386:G386"/>
    <mergeCell ref="D387:G387"/>
    <mergeCell ref="D388:G388"/>
    <mergeCell ref="D389:G389"/>
    <mergeCell ref="D424:G424"/>
    <mergeCell ref="H424:H432"/>
    <mergeCell ref="D433:G433"/>
    <mergeCell ref="H433:H443"/>
    <mergeCell ref="D414:G414"/>
    <mergeCell ref="H316:H414"/>
    <mergeCell ref="D415:G415"/>
    <mergeCell ref="H415:H423"/>
    <mergeCell ref="D408:G408"/>
    <mergeCell ref="D409:G409"/>
    <mergeCell ref="D410:G410"/>
    <mergeCell ref="D411:G411"/>
    <mergeCell ref="D412:G412"/>
    <mergeCell ref="D413:G413"/>
    <mergeCell ref="D402:G402"/>
    <mergeCell ref="D403:G403"/>
    <mergeCell ref="D404:G404"/>
    <mergeCell ref="D405:G405"/>
    <mergeCell ref="D406:G406"/>
    <mergeCell ref="D407:G407"/>
    <mergeCell ref="D396:G396"/>
    <mergeCell ref="D397:G397"/>
    <mergeCell ref="D398:G398"/>
    <mergeCell ref="D399:G399"/>
    <mergeCell ref="D621:G621"/>
    <mergeCell ref="D622:G622"/>
    <mergeCell ref="H621:H648"/>
    <mergeCell ref="D543:G543"/>
    <mergeCell ref="H543:H575"/>
    <mergeCell ref="D576:G576"/>
    <mergeCell ref="H576:H620"/>
    <mergeCell ref="H444:H537"/>
    <mergeCell ref="D538:G538"/>
    <mergeCell ref="D540:G540"/>
    <mergeCell ref="D541:G541"/>
    <mergeCell ref="D542:G542"/>
    <mergeCell ref="H538:H542"/>
    <mergeCell ref="D444:G444"/>
    <mergeCell ref="D463:G463"/>
    <mergeCell ref="D474:G474"/>
    <mergeCell ref="D485:G485"/>
    <mergeCell ref="D496:G496"/>
    <mergeCell ref="D511:G511"/>
    <mergeCell ref="D524:G524"/>
    <mergeCell ref="D537:G537"/>
    <mergeCell ref="D605:E605"/>
    <mergeCell ref="D610:E610"/>
    <mergeCell ref="D615:E615"/>
  </mergeCells>
  <hyperlinks>
    <hyperlink ref="E344" r:id="rId1" display="http://www.nix.ru/computer_hardware_news/hardware_news_viewer.html?id=18812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2017-12-08T01:18:00Z</dcterms:modified>
</cp:coreProperties>
</file>