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400" windowHeight="12300"/>
  </bookViews>
  <sheets>
    <sheet name="Лист1" sheetId="1" r:id="rId1"/>
  </sheets>
  <calcPr calcId="162913" calcOnSave="0"/>
</workbook>
</file>

<file path=xl/calcChain.xml><?xml version="1.0" encoding="utf-8"?>
<calcChain xmlns="http://schemas.openxmlformats.org/spreadsheetml/2006/main">
  <c r="H83" i="1" l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B4" i="1" l="1"/>
  <c r="H51" i="1" l="1"/>
  <c r="D51" i="1"/>
  <c r="E51" i="1" s="1"/>
  <c r="H78" i="1"/>
  <c r="D78" i="1"/>
  <c r="E78" i="1" s="1"/>
  <c r="H79" i="1"/>
  <c r="D79" i="1"/>
  <c r="D56" i="1"/>
  <c r="E56" i="1" s="1"/>
  <c r="H56" i="1"/>
  <c r="D61" i="1"/>
  <c r="E61" i="1" s="1"/>
  <c r="H61" i="1"/>
  <c r="D65" i="1"/>
  <c r="E65" i="1" s="1"/>
  <c r="H65" i="1"/>
  <c r="D70" i="1"/>
  <c r="E70" i="1" s="1"/>
  <c r="H70" i="1"/>
  <c r="D53" i="1"/>
  <c r="H53" i="1"/>
  <c r="H75" i="1"/>
  <c r="D75" i="1"/>
  <c r="D80" i="1"/>
  <c r="E80" i="1" s="1"/>
  <c r="H80" i="1"/>
  <c r="H63" i="1"/>
  <c r="D63" i="1"/>
  <c r="D76" i="1"/>
  <c r="E76" i="1" s="1"/>
  <c r="H76" i="1"/>
  <c r="D60" i="1"/>
  <c r="E60" i="1" s="1"/>
  <c r="H60" i="1"/>
  <c r="H81" i="1"/>
  <c r="D81" i="1"/>
  <c r="E81" i="1" s="1"/>
  <c r="D74" i="1"/>
  <c r="E74" i="1" s="1"/>
  <c r="H74" i="1"/>
  <c r="H52" i="1"/>
  <c r="D52" i="1"/>
  <c r="E52" i="1" s="1"/>
  <c r="D69" i="1"/>
  <c r="E69" i="1" s="1"/>
  <c r="H69" i="1"/>
  <c r="H62" i="1"/>
  <c r="D62" i="1"/>
  <c r="E62" i="1" s="1"/>
  <c r="D57" i="1"/>
  <c r="E57" i="1" s="1"/>
  <c r="H57" i="1"/>
  <c r="H73" i="1"/>
  <c r="D73" i="1"/>
  <c r="E73" i="1" s="1"/>
  <c r="D77" i="1"/>
  <c r="E77" i="1" s="1"/>
  <c r="H77" i="1"/>
  <c r="D68" i="1"/>
  <c r="E68" i="1" s="1"/>
  <c r="H68" i="1"/>
  <c r="D66" i="1"/>
  <c r="E66" i="1" s="1"/>
  <c r="H66" i="1"/>
  <c r="D59" i="1"/>
  <c r="E59" i="1" s="1"/>
  <c r="H59" i="1"/>
  <c r="D67" i="1"/>
  <c r="H67" i="1"/>
  <c r="D55" i="1"/>
  <c r="E55" i="1" s="1"/>
  <c r="H55" i="1"/>
  <c r="D82" i="1"/>
  <c r="E82" i="1" s="1"/>
  <c r="H82" i="1"/>
  <c r="D58" i="1"/>
  <c r="E58" i="1" s="1"/>
  <c r="H58" i="1"/>
  <c r="D72" i="1"/>
  <c r="E72" i="1" s="1"/>
  <c r="H72" i="1"/>
  <c r="D71" i="1"/>
  <c r="E71" i="1" s="1"/>
  <c r="H71" i="1"/>
  <c r="H54" i="1"/>
  <c r="D54" i="1"/>
  <c r="E54" i="1"/>
  <c r="H64" i="1"/>
  <c r="D64" i="1"/>
  <c r="E64" i="1" s="1"/>
  <c r="E53" i="1"/>
  <c r="E75" i="1"/>
  <c r="E63" i="1"/>
  <c r="E67" i="1"/>
  <c r="E79" i="1"/>
</calcChain>
</file>

<file path=xl/sharedStrings.xml><?xml version="1.0" encoding="utf-8"?>
<sst xmlns="http://schemas.openxmlformats.org/spreadsheetml/2006/main" count="87" uniqueCount="87">
  <si>
    <r>
      <rPr>
        <b/>
        <sz val="16"/>
        <rFont val="Times New Roman"/>
        <family val="1"/>
        <charset val="204"/>
      </rPr>
      <t xml:space="preserve">           </t>
    </r>
    <r>
      <rPr>
        <b/>
        <sz val="16"/>
        <rFont val="Arial"/>
        <family val="2"/>
        <charset val="204"/>
      </rPr>
      <t>Сведения о начальной (максимальной) цене единицы товара, работы, услуги</t>
    </r>
  </si>
  <si>
    <t>№ п/п</t>
  </si>
  <si>
    <t>Наименование позиции товара, работы, услуги</t>
  </si>
  <si>
    <t>Ед. изм.</t>
  </si>
  <si>
    <t>НМЦ единицы товара, работы, услуги, руб. без НДС</t>
  </si>
  <si>
    <t>НДС, %</t>
  </si>
  <si>
    <t>НМЦ единицы товара, работы, услуги, руб. с НДС</t>
  </si>
  <si>
    <t xml:space="preserve">Кол-во </t>
  </si>
  <si>
    <t xml:space="preserve">НМЦ по позиции товара, работы, услуги, руб. с НДС </t>
  </si>
  <si>
    <t>Стоимость услуг, всего, руб.</t>
  </si>
  <si>
    <t xml:space="preserve"> -  руб., без учета НДС;</t>
  </si>
  <si>
    <t>- руб., с учетом НДС.</t>
  </si>
  <si>
    <t xml:space="preserve">Начальная (максимальная) цена договора (цена лота)
</t>
  </si>
  <si>
    <t>Техническое обслуживание 1 уровня сложности</t>
  </si>
  <si>
    <t>Техническое обслуживание 2 уровня сложности</t>
  </si>
  <si>
    <t>Техническое обслуживание 3 уровня сложности</t>
  </si>
  <si>
    <t>Профилактика принтера, МФУ формата А4</t>
  </si>
  <si>
    <t>Профилактика принтера, МФУ формата А3</t>
  </si>
  <si>
    <t>Диагностика вычислительной техники</t>
  </si>
  <si>
    <t>Выезд специалиста по обслуживанию техники на месте</t>
  </si>
  <si>
    <t>Заправка типового картриджа лазерного принтера (диагностика, удаление отработанного тонера, чистка, заправка тонером, обслуживание, профилактика)</t>
  </si>
  <si>
    <t>Восстановление картриджа лазерного принтера</t>
  </si>
  <si>
    <t>Тонер HP LJ 1320  ( Q5949)</t>
  </si>
  <si>
    <t>Тонер HP LJ 1100   (C4092)</t>
  </si>
  <si>
    <t>Тонер HP LJ 2727/2015  (Q7553)</t>
  </si>
  <si>
    <t>Тонер HP LJ 1020  (Q2612)</t>
  </si>
  <si>
    <t>Тонер HP LJ 1005  (CB436A)</t>
  </si>
  <si>
    <t>Тонер HP LJ 1006   (CB435A)</t>
  </si>
  <si>
    <t>Тонер HP LJ 5200   (Q7516)</t>
  </si>
  <si>
    <t>Тонер HP LJ 5100    (C4129)</t>
  </si>
  <si>
    <t>Тонер HP LJ Pro M400    (CF280)</t>
  </si>
  <si>
    <t>Тонер Kyocera TK-3100</t>
  </si>
  <si>
    <t>Тонер Kyocera TK-1160</t>
  </si>
  <si>
    <t>Тонер Kyocera TK-435</t>
  </si>
  <si>
    <t>Тонер Kyocera TK-130</t>
  </si>
  <si>
    <t>Тонер Kyocera TK-1140</t>
  </si>
  <si>
    <t>Тонер Kyocera TK-3130</t>
  </si>
  <si>
    <t>Тонер Kyocera TK-4105</t>
  </si>
  <si>
    <t>Тонер Kyocera TK-6305</t>
  </si>
  <si>
    <t>Тонер Kyocera TK-1150</t>
  </si>
  <si>
    <t>Тонер Kyocera TK-350</t>
  </si>
  <si>
    <t>Тонер Kyocera TK-1170</t>
  </si>
  <si>
    <t>Тонер Kyocera ТК-3160</t>
  </si>
  <si>
    <t>Тонер Canon FC/PC</t>
  </si>
  <si>
    <t>Тонер Canon MF 3010</t>
  </si>
  <si>
    <t>Тонер Canon MF 3228</t>
  </si>
  <si>
    <t>Тонер Canon 4410</t>
  </si>
  <si>
    <t>Тонер Canon 4018</t>
  </si>
  <si>
    <t>Тонер Canon 1210</t>
  </si>
  <si>
    <t>Тонер Canon 810</t>
  </si>
  <si>
    <t>Тонер Canon 1120</t>
  </si>
  <si>
    <t>Тонер Xerox Phaser 3300 MFP</t>
  </si>
  <si>
    <t>Тонер Samsung ML-3470</t>
  </si>
  <si>
    <t>Тонер Samsung ML-1210</t>
  </si>
  <si>
    <t>Картридж HP LJ 1320  ( Q5949)</t>
  </si>
  <si>
    <t>Картридж HP LJ 1100   (C4092)</t>
  </si>
  <si>
    <t>Картридж HP LJ 2727/2015  (Q7553)</t>
  </si>
  <si>
    <t>Картридж HP LJ 1020  (Q2612)</t>
  </si>
  <si>
    <t>Картридж HP LJ 1005  (CB436A)</t>
  </si>
  <si>
    <t>Картридж HP LJ 1006   (CB435A)</t>
  </si>
  <si>
    <t>Картридж HP LJ 5200   (Q7516)</t>
  </si>
  <si>
    <t>Картридж HP LJ 5100    (C4129)</t>
  </si>
  <si>
    <t>Картридж HP LJ Pro M400    (CF280)</t>
  </si>
  <si>
    <t>Картридж Kyocera TK-3100</t>
  </si>
  <si>
    <t>Картридж Kyocera TK-1160</t>
  </si>
  <si>
    <t>Картридж Kyocera TK-435</t>
  </si>
  <si>
    <t>Картридж Kyocera TK-130</t>
  </si>
  <si>
    <t>Картридж Kyocera TK-1140</t>
  </si>
  <si>
    <t>Картридж Kyocera TK-3130</t>
  </si>
  <si>
    <t>Картридж Kyocera TK-4105</t>
  </si>
  <si>
    <t>Картридж Kyocera TK-6305</t>
  </si>
  <si>
    <t>Картридж Kyocera TK-1150</t>
  </si>
  <si>
    <t>Картридж Kyocera TK-350</t>
  </si>
  <si>
    <t>Картридж Kyocera TK-1170</t>
  </si>
  <si>
    <t>Картридж Kyocera ТК-3160</t>
  </si>
  <si>
    <t>Картридж Canon FC/PC</t>
  </si>
  <si>
    <t>Картридж Canon MF 3010</t>
  </si>
  <si>
    <t>Картридж Canon MF 3228</t>
  </si>
  <si>
    <t>Картридж Canon 4410</t>
  </si>
  <si>
    <t>Картридж Canon 4018</t>
  </si>
  <si>
    <t>Картридж Canon 1210</t>
  </si>
  <si>
    <t>Картридж Canon 810</t>
  </si>
  <si>
    <t>Картридж Canon 1120</t>
  </si>
  <si>
    <t>Картридж Xerox Phaser 3300 MFP</t>
  </si>
  <si>
    <t>Картридж Samsung ML-3470</t>
  </si>
  <si>
    <t>Картридж Samsung ML-1210</t>
  </si>
  <si>
    <t>Закупка №_____, лот  № 166.1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</si>
</sst>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indent="6"/>
    </xf>
    <xf numFmtId="0" fontId="4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1" fillId="2" borderId="0" xfId="0" applyFont="1" applyFill="1"/>
    <xf numFmtId="4" fontId="1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/>
    <xf numFmtId="0" fontId="0" fillId="2" borderId="0" xfId="0" applyFill="1"/>
    <xf numFmtId="4" fontId="1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1" fillId="2" borderId="6" xfId="2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workbookViewId="0">
      <selection activeCell="B7" sqref="B7:B8"/>
    </sheetView>
  </sheetViews>
  <sheetFormatPr defaultRowHeight="15" x14ac:dyDescent="0.25"/>
  <cols>
    <col min="1" max="1" width="7" bestFit="1" customWidth="1"/>
    <col min="2" max="2" width="49.7109375" customWidth="1"/>
    <col min="3" max="3" width="9" bestFit="1" customWidth="1"/>
    <col min="4" max="4" width="14.7109375" customWidth="1"/>
    <col min="5" max="5" width="14.140625" customWidth="1"/>
    <col min="6" max="6" width="14.85546875" customWidth="1"/>
    <col min="7" max="7" width="8.28515625" bestFit="1" customWidth="1"/>
    <col min="8" max="8" width="15" customWidth="1"/>
  </cols>
  <sheetData>
    <row r="1" spans="1:8" ht="20.25" x14ac:dyDescent="0.25">
      <c r="A1" s="1"/>
      <c r="B1" s="2" t="s">
        <v>0</v>
      </c>
      <c r="C1" s="1"/>
      <c r="D1" s="1"/>
      <c r="E1" s="1"/>
      <c r="F1" s="1"/>
      <c r="G1" s="1"/>
      <c r="H1" s="3"/>
    </row>
    <row r="2" spans="1:8" ht="20.25" customHeight="1" x14ac:dyDescent="0.25">
      <c r="A2" s="1"/>
      <c r="B2" s="21" t="s">
        <v>12</v>
      </c>
      <c r="C2" s="21"/>
      <c r="D2" s="21"/>
      <c r="E2" s="1"/>
      <c r="F2" s="1"/>
      <c r="G2" s="1"/>
      <c r="H2" s="3"/>
    </row>
    <row r="3" spans="1:8" ht="15" customHeight="1" x14ac:dyDescent="0.25">
      <c r="A3" s="5"/>
      <c r="B3" s="6">
        <v>915255</v>
      </c>
      <c r="C3" s="5" t="s">
        <v>10</v>
      </c>
      <c r="D3" s="7"/>
      <c r="E3" s="5"/>
      <c r="F3" s="5"/>
      <c r="G3" s="5"/>
      <c r="H3" s="8"/>
    </row>
    <row r="4" spans="1:8" ht="20.25" customHeight="1" x14ac:dyDescent="0.25">
      <c r="A4" s="5"/>
      <c r="B4" s="6">
        <f>B3*1.18</f>
        <v>1080000.8999999999</v>
      </c>
      <c r="C4" s="5" t="s">
        <v>11</v>
      </c>
      <c r="D4" s="7"/>
      <c r="E4" s="5"/>
      <c r="F4" s="5"/>
      <c r="G4" s="5"/>
      <c r="H4" s="8"/>
    </row>
    <row r="5" spans="1:8" ht="15.75" x14ac:dyDescent="0.25">
      <c r="A5" s="5"/>
      <c r="B5" s="5"/>
      <c r="C5" s="9"/>
      <c r="D5" s="5"/>
      <c r="E5" s="5"/>
      <c r="F5" s="5"/>
      <c r="G5" s="5"/>
      <c r="H5" s="8"/>
    </row>
    <row r="6" spans="1:8" ht="15.75" x14ac:dyDescent="0.25">
      <c r="A6" s="22" t="s">
        <v>86</v>
      </c>
      <c r="B6" s="22"/>
      <c r="C6" s="22"/>
      <c r="D6" s="22"/>
      <c r="E6" s="22"/>
      <c r="F6" s="22"/>
      <c r="G6" s="22"/>
      <c r="H6" s="22"/>
    </row>
    <row r="7" spans="1:8" x14ac:dyDescent="0.25">
      <c r="A7" s="23" t="s">
        <v>1</v>
      </c>
      <c r="B7" s="23" t="s">
        <v>2</v>
      </c>
      <c r="C7" s="23" t="s">
        <v>3</v>
      </c>
      <c r="D7" s="25" t="s">
        <v>4</v>
      </c>
      <c r="E7" s="25" t="s">
        <v>5</v>
      </c>
      <c r="F7" s="25" t="s">
        <v>6</v>
      </c>
      <c r="G7" s="25" t="s">
        <v>7</v>
      </c>
      <c r="H7" s="25" t="s">
        <v>8</v>
      </c>
    </row>
    <row r="8" spans="1:8" ht="78" customHeight="1" x14ac:dyDescent="0.25">
      <c r="A8" s="24"/>
      <c r="B8" s="24"/>
      <c r="C8" s="24"/>
      <c r="D8" s="26"/>
      <c r="E8" s="27"/>
      <c r="F8" s="27"/>
      <c r="G8" s="27"/>
      <c r="H8" s="27"/>
    </row>
    <row r="9" spans="1:8" ht="15.7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4">
        <v>7</v>
      </c>
      <c r="H9" s="13">
        <v>8</v>
      </c>
    </row>
    <row r="10" spans="1:8" ht="15.75" x14ac:dyDescent="0.25">
      <c r="A10" s="15">
        <v>1</v>
      </c>
      <c r="B10" s="14" t="s">
        <v>13</v>
      </c>
      <c r="C10" s="15">
        <v>1</v>
      </c>
      <c r="D10" s="18">
        <f>F10/1.18</f>
        <v>466.10169491525426</v>
      </c>
      <c r="E10" s="10">
        <f>F10-D10</f>
        <v>83.898305084745743</v>
      </c>
      <c r="F10" s="16">
        <v>550</v>
      </c>
      <c r="G10" s="17">
        <v>1</v>
      </c>
      <c r="H10" s="10">
        <f t="shared" ref="H10:H73" si="0">F10</f>
        <v>550</v>
      </c>
    </row>
    <row r="11" spans="1:8" ht="15.75" x14ac:dyDescent="0.25">
      <c r="A11" s="15">
        <v>2</v>
      </c>
      <c r="B11" s="14" t="s">
        <v>14</v>
      </c>
      <c r="C11" s="15">
        <v>1</v>
      </c>
      <c r="D11" s="18">
        <f t="shared" ref="D11:D74" si="1">F11/1.18</f>
        <v>635.59322033898309</v>
      </c>
      <c r="E11" s="10">
        <f t="shared" ref="E11:E74" si="2">F11-D11</f>
        <v>114.40677966101691</v>
      </c>
      <c r="F11" s="16">
        <v>750</v>
      </c>
      <c r="G11" s="17">
        <v>1</v>
      </c>
      <c r="H11" s="10">
        <f t="shared" si="0"/>
        <v>750</v>
      </c>
    </row>
    <row r="12" spans="1:8" ht="15.75" x14ac:dyDescent="0.25">
      <c r="A12" s="15">
        <v>3</v>
      </c>
      <c r="B12" s="14" t="s">
        <v>15</v>
      </c>
      <c r="C12" s="15">
        <v>1</v>
      </c>
      <c r="D12" s="18">
        <f t="shared" si="1"/>
        <v>805.08474576271192</v>
      </c>
      <c r="E12" s="10">
        <f t="shared" si="2"/>
        <v>144.91525423728808</v>
      </c>
      <c r="F12" s="16">
        <v>950</v>
      </c>
      <c r="G12" s="17">
        <v>1</v>
      </c>
      <c r="H12" s="10">
        <f t="shared" si="0"/>
        <v>950</v>
      </c>
    </row>
    <row r="13" spans="1:8" ht="15.75" x14ac:dyDescent="0.25">
      <c r="A13" s="15">
        <v>4</v>
      </c>
      <c r="B13" s="14" t="s">
        <v>16</v>
      </c>
      <c r="C13" s="15">
        <v>1</v>
      </c>
      <c r="D13" s="18">
        <f t="shared" si="1"/>
        <v>508.47457627118649</v>
      </c>
      <c r="E13" s="10">
        <f t="shared" si="2"/>
        <v>91.525423728813507</v>
      </c>
      <c r="F13" s="16">
        <v>600</v>
      </c>
      <c r="G13" s="17">
        <v>1</v>
      </c>
      <c r="H13" s="10">
        <f t="shared" si="0"/>
        <v>600</v>
      </c>
    </row>
    <row r="14" spans="1:8" ht="15.75" x14ac:dyDescent="0.25">
      <c r="A14" s="15">
        <v>5</v>
      </c>
      <c r="B14" s="14" t="s">
        <v>17</v>
      </c>
      <c r="C14" s="15">
        <v>1</v>
      </c>
      <c r="D14" s="18">
        <f t="shared" si="1"/>
        <v>847.45762711864415</v>
      </c>
      <c r="E14" s="10">
        <f t="shared" si="2"/>
        <v>152.54237288135585</v>
      </c>
      <c r="F14" s="16">
        <v>1000</v>
      </c>
      <c r="G14" s="17">
        <v>1</v>
      </c>
      <c r="H14" s="10">
        <f t="shared" si="0"/>
        <v>1000</v>
      </c>
    </row>
    <row r="15" spans="1:8" ht="15.75" x14ac:dyDescent="0.25">
      <c r="A15" s="15">
        <v>6</v>
      </c>
      <c r="B15" s="14" t="s">
        <v>18</v>
      </c>
      <c r="C15" s="15">
        <v>1</v>
      </c>
      <c r="D15" s="18">
        <f t="shared" si="1"/>
        <v>593.22033898305085</v>
      </c>
      <c r="E15" s="10">
        <f t="shared" si="2"/>
        <v>106.77966101694915</v>
      </c>
      <c r="F15" s="16">
        <v>700</v>
      </c>
      <c r="G15" s="17">
        <v>1</v>
      </c>
      <c r="H15" s="10">
        <f t="shared" si="0"/>
        <v>700</v>
      </c>
    </row>
    <row r="16" spans="1:8" ht="31.5" x14ac:dyDescent="0.25">
      <c r="A16" s="15">
        <v>7</v>
      </c>
      <c r="B16" s="14" t="s">
        <v>19</v>
      </c>
      <c r="C16" s="15">
        <v>1</v>
      </c>
      <c r="D16" s="18">
        <f t="shared" si="1"/>
        <v>550.84745762711873</v>
      </c>
      <c r="E16" s="10">
        <f t="shared" si="2"/>
        <v>99.152542372881271</v>
      </c>
      <c r="F16" s="16">
        <v>650</v>
      </c>
      <c r="G16" s="17">
        <v>1</v>
      </c>
      <c r="H16" s="10">
        <f t="shared" si="0"/>
        <v>650</v>
      </c>
    </row>
    <row r="17" spans="1:8" ht="63" x14ac:dyDescent="0.25">
      <c r="A17" s="15">
        <v>8</v>
      </c>
      <c r="B17" s="14" t="s">
        <v>20</v>
      </c>
      <c r="C17" s="15">
        <v>1</v>
      </c>
      <c r="D17" s="18">
        <f t="shared" si="1"/>
        <v>338.98305084745766</v>
      </c>
      <c r="E17" s="10">
        <f t="shared" si="2"/>
        <v>61.016949152542338</v>
      </c>
      <c r="F17" s="16">
        <v>400</v>
      </c>
      <c r="G17" s="17">
        <v>1</v>
      </c>
      <c r="H17" s="10">
        <f t="shared" si="0"/>
        <v>400</v>
      </c>
    </row>
    <row r="18" spans="1:8" ht="15.75" x14ac:dyDescent="0.25">
      <c r="A18" s="15">
        <v>9</v>
      </c>
      <c r="B18" s="14" t="s">
        <v>21</v>
      </c>
      <c r="C18" s="15">
        <v>1</v>
      </c>
      <c r="D18" s="18">
        <f t="shared" si="1"/>
        <v>508.47457627118649</v>
      </c>
      <c r="E18" s="10">
        <f t="shared" si="2"/>
        <v>91.525423728813507</v>
      </c>
      <c r="F18" s="16">
        <v>600</v>
      </c>
      <c r="G18" s="17">
        <v>1</v>
      </c>
      <c r="H18" s="10">
        <f t="shared" si="0"/>
        <v>600</v>
      </c>
    </row>
    <row r="19" spans="1:8" ht="15.75" x14ac:dyDescent="0.25">
      <c r="A19" s="15">
        <v>10</v>
      </c>
      <c r="B19" s="14" t="s">
        <v>22</v>
      </c>
      <c r="C19" s="15">
        <v>1</v>
      </c>
      <c r="D19" s="18">
        <f t="shared" si="1"/>
        <v>169.49152542372883</v>
      </c>
      <c r="E19" s="10">
        <f t="shared" si="2"/>
        <v>30.508474576271169</v>
      </c>
      <c r="F19" s="16">
        <v>200</v>
      </c>
      <c r="G19" s="17">
        <v>1</v>
      </c>
      <c r="H19" s="10">
        <f t="shared" si="0"/>
        <v>200</v>
      </c>
    </row>
    <row r="20" spans="1:8" ht="15.75" x14ac:dyDescent="0.25">
      <c r="A20" s="15">
        <v>11</v>
      </c>
      <c r="B20" s="14" t="s">
        <v>23</v>
      </c>
      <c r="C20" s="15">
        <v>1</v>
      </c>
      <c r="D20" s="18">
        <f t="shared" si="1"/>
        <v>169.49152542372883</v>
      </c>
      <c r="E20" s="10">
        <f t="shared" si="2"/>
        <v>30.508474576271169</v>
      </c>
      <c r="F20" s="16">
        <v>200</v>
      </c>
      <c r="G20" s="17">
        <v>1</v>
      </c>
      <c r="H20" s="10">
        <f t="shared" si="0"/>
        <v>200</v>
      </c>
    </row>
    <row r="21" spans="1:8" ht="15.75" x14ac:dyDescent="0.25">
      <c r="A21" s="15">
        <v>12</v>
      </c>
      <c r="B21" s="14" t="s">
        <v>24</v>
      </c>
      <c r="C21" s="15">
        <v>1</v>
      </c>
      <c r="D21" s="18">
        <f t="shared" si="1"/>
        <v>228.81355932203391</v>
      </c>
      <c r="E21" s="10">
        <f t="shared" si="2"/>
        <v>41.18644067796609</v>
      </c>
      <c r="F21" s="16">
        <v>270</v>
      </c>
      <c r="G21" s="17">
        <v>1</v>
      </c>
      <c r="H21" s="10">
        <f t="shared" si="0"/>
        <v>270</v>
      </c>
    </row>
    <row r="22" spans="1:8" ht="15.75" x14ac:dyDescent="0.25">
      <c r="A22" s="15">
        <v>13</v>
      </c>
      <c r="B22" s="14" t="s">
        <v>25</v>
      </c>
      <c r="C22" s="15">
        <v>1</v>
      </c>
      <c r="D22" s="18">
        <f t="shared" si="1"/>
        <v>169.49152542372883</v>
      </c>
      <c r="E22" s="10">
        <f t="shared" si="2"/>
        <v>30.508474576271169</v>
      </c>
      <c r="F22" s="16">
        <v>200</v>
      </c>
      <c r="G22" s="17">
        <v>1</v>
      </c>
      <c r="H22" s="10">
        <f t="shared" si="0"/>
        <v>200</v>
      </c>
    </row>
    <row r="23" spans="1:8" ht="15.75" x14ac:dyDescent="0.25">
      <c r="A23" s="15">
        <v>14</v>
      </c>
      <c r="B23" s="14" t="s">
        <v>26</v>
      </c>
      <c r="C23" s="15">
        <v>1</v>
      </c>
      <c r="D23" s="18">
        <f t="shared" si="1"/>
        <v>169.49152542372883</v>
      </c>
      <c r="E23" s="10">
        <f t="shared" si="2"/>
        <v>30.508474576271169</v>
      </c>
      <c r="F23" s="16">
        <v>200</v>
      </c>
      <c r="G23" s="17">
        <v>1</v>
      </c>
      <c r="H23" s="10">
        <f t="shared" si="0"/>
        <v>200</v>
      </c>
    </row>
    <row r="24" spans="1:8" ht="15.75" x14ac:dyDescent="0.25">
      <c r="A24" s="15">
        <v>15</v>
      </c>
      <c r="B24" s="14" t="s">
        <v>27</v>
      </c>
      <c r="C24" s="15">
        <v>1</v>
      </c>
      <c r="D24" s="18">
        <f t="shared" si="1"/>
        <v>169.49152542372883</v>
      </c>
      <c r="E24" s="10">
        <f t="shared" si="2"/>
        <v>30.508474576271169</v>
      </c>
      <c r="F24" s="16">
        <v>200</v>
      </c>
      <c r="G24" s="17">
        <v>1</v>
      </c>
      <c r="H24" s="10">
        <f t="shared" si="0"/>
        <v>200</v>
      </c>
    </row>
    <row r="25" spans="1:8" ht="15.75" x14ac:dyDescent="0.25">
      <c r="A25" s="15">
        <v>16</v>
      </c>
      <c r="B25" s="14" t="s">
        <v>28</v>
      </c>
      <c r="C25" s="15">
        <v>1</v>
      </c>
      <c r="D25" s="18">
        <f t="shared" si="1"/>
        <v>228.81355932203391</v>
      </c>
      <c r="E25" s="10">
        <f t="shared" si="2"/>
        <v>41.18644067796609</v>
      </c>
      <c r="F25" s="16">
        <v>270</v>
      </c>
      <c r="G25" s="17">
        <v>1</v>
      </c>
      <c r="H25" s="10">
        <f t="shared" si="0"/>
        <v>270</v>
      </c>
    </row>
    <row r="26" spans="1:8" ht="15.75" x14ac:dyDescent="0.25">
      <c r="A26" s="15">
        <v>17</v>
      </c>
      <c r="B26" s="14" t="s">
        <v>29</v>
      </c>
      <c r="C26" s="15">
        <v>1</v>
      </c>
      <c r="D26" s="18">
        <f t="shared" si="1"/>
        <v>228.81355932203391</v>
      </c>
      <c r="E26" s="10">
        <f t="shared" si="2"/>
        <v>41.18644067796609</v>
      </c>
      <c r="F26" s="16">
        <v>270</v>
      </c>
      <c r="G26" s="17">
        <v>1</v>
      </c>
      <c r="H26" s="10">
        <f t="shared" si="0"/>
        <v>270</v>
      </c>
    </row>
    <row r="27" spans="1:8" ht="15.75" x14ac:dyDescent="0.25">
      <c r="A27" s="15">
        <v>18</v>
      </c>
      <c r="B27" s="14" t="s">
        <v>30</v>
      </c>
      <c r="C27" s="15">
        <v>1</v>
      </c>
      <c r="D27" s="18">
        <f t="shared" si="1"/>
        <v>169.49152542372883</v>
      </c>
      <c r="E27" s="10">
        <f t="shared" si="2"/>
        <v>30.508474576271169</v>
      </c>
      <c r="F27" s="16">
        <v>200</v>
      </c>
      <c r="G27" s="17">
        <v>1</v>
      </c>
      <c r="H27" s="10">
        <f t="shared" si="0"/>
        <v>200</v>
      </c>
    </row>
    <row r="28" spans="1:8" ht="15.75" x14ac:dyDescent="0.25">
      <c r="A28" s="15">
        <v>19</v>
      </c>
      <c r="B28" s="14" t="s">
        <v>31</v>
      </c>
      <c r="C28" s="15">
        <v>1</v>
      </c>
      <c r="D28" s="18">
        <f t="shared" si="1"/>
        <v>296.61016949152543</v>
      </c>
      <c r="E28" s="10">
        <f t="shared" si="2"/>
        <v>53.389830508474574</v>
      </c>
      <c r="F28" s="16">
        <v>350</v>
      </c>
      <c r="G28" s="17">
        <v>1</v>
      </c>
      <c r="H28" s="10">
        <f t="shared" si="0"/>
        <v>350</v>
      </c>
    </row>
    <row r="29" spans="1:8" ht="15.75" x14ac:dyDescent="0.25">
      <c r="A29" s="15">
        <v>20</v>
      </c>
      <c r="B29" s="14" t="s">
        <v>32</v>
      </c>
      <c r="C29" s="15">
        <v>1</v>
      </c>
      <c r="D29" s="18">
        <f t="shared" si="1"/>
        <v>296.61016949152543</v>
      </c>
      <c r="E29" s="10">
        <f t="shared" si="2"/>
        <v>53.389830508474574</v>
      </c>
      <c r="F29" s="16">
        <v>350</v>
      </c>
      <c r="G29" s="17">
        <v>1</v>
      </c>
      <c r="H29" s="10">
        <f t="shared" si="0"/>
        <v>350</v>
      </c>
    </row>
    <row r="30" spans="1:8" ht="15.75" x14ac:dyDescent="0.25">
      <c r="A30" s="15">
        <v>21</v>
      </c>
      <c r="B30" s="14" t="s">
        <v>33</v>
      </c>
      <c r="C30" s="15">
        <v>1</v>
      </c>
      <c r="D30" s="18">
        <f t="shared" si="1"/>
        <v>296.61016949152543</v>
      </c>
      <c r="E30" s="10">
        <f t="shared" si="2"/>
        <v>53.389830508474574</v>
      </c>
      <c r="F30" s="16">
        <v>350</v>
      </c>
      <c r="G30" s="17">
        <v>1</v>
      </c>
      <c r="H30" s="10">
        <f t="shared" si="0"/>
        <v>350</v>
      </c>
    </row>
    <row r="31" spans="1:8" ht="15.75" x14ac:dyDescent="0.25">
      <c r="A31" s="15">
        <v>22</v>
      </c>
      <c r="B31" s="14" t="s">
        <v>34</v>
      </c>
      <c r="C31" s="15">
        <v>1</v>
      </c>
      <c r="D31" s="18">
        <f t="shared" si="1"/>
        <v>296.61016949152543</v>
      </c>
      <c r="E31" s="10">
        <f t="shared" si="2"/>
        <v>53.389830508474574</v>
      </c>
      <c r="F31" s="16">
        <v>350</v>
      </c>
      <c r="G31" s="17">
        <v>1</v>
      </c>
      <c r="H31" s="10">
        <f t="shared" si="0"/>
        <v>350</v>
      </c>
    </row>
    <row r="32" spans="1:8" ht="15.75" x14ac:dyDescent="0.25">
      <c r="A32" s="15">
        <v>23</v>
      </c>
      <c r="B32" s="14" t="s">
        <v>35</v>
      </c>
      <c r="C32" s="15">
        <v>1</v>
      </c>
      <c r="D32" s="18">
        <f t="shared" si="1"/>
        <v>296.61016949152543</v>
      </c>
      <c r="E32" s="10">
        <f t="shared" si="2"/>
        <v>53.389830508474574</v>
      </c>
      <c r="F32" s="16">
        <v>350</v>
      </c>
      <c r="G32" s="17">
        <v>1</v>
      </c>
      <c r="H32" s="10">
        <f t="shared" si="0"/>
        <v>350</v>
      </c>
    </row>
    <row r="33" spans="1:8" ht="15.75" x14ac:dyDescent="0.25">
      <c r="A33" s="15">
        <v>24</v>
      </c>
      <c r="B33" s="14" t="s">
        <v>36</v>
      </c>
      <c r="C33" s="15">
        <v>1</v>
      </c>
      <c r="D33" s="18">
        <f t="shared" si="1"/>
        <v>296.61016949152543</v>
      </c>
      <c r="E33" s="10">
        <f t="shared" si="2"/>
        <v>53.389830508474574</v>
      </c>
      <c r="F33" s="16">
        <v>350</v>
      </c>
      <c r="G33" s="17">
        <v>1</v>
      </c>
      <c r="H33" s="10">
        <f t="shared" si="0"/>
        <v>350</v>
      </c>
    </row>
    <row r="34" spans="1:8" ht="15.75" x14ac:dyDescent="0.25">
      <c r="A34" s="15">
        <v>25</v>
      </c>
      <c r="B34" s="14" t="s">
        <v>37</v>
      </c>
      <c r="C34" s="15">
        <v>1</v>
      </c>
      <c r="D34" s="18">
        <f t="shared" si="1"/>
        <v>296.61016949152543</v>
      </c>
      <c r="E34" s="10">
        <f t="shared" si="2"/>
        <v>53.389830508474574</v>
      </c>
      <c r="F34" s="16">
        <v>350</v>
      </c>
      <c r="G34" s="17">
        <v>1</v>
      </c>
      <c r="H34" s="10">
        <f t="shared" si="0"/>
        <v>350</v>
      </c>
    </row>
    <row r="35" spans="1:8" ht="15.75" x14ac:dyDescent="0.25">
      <c r="A35" s="15">
        <v>26</v>
      </c>
      <c r="B35" s="14" t="s">
        <v>38</v>
      </c>
      <c r="C35" s="15">
        <v>1</v>
      </c>
      <c r="D35" s="18">
        <f t="shared" si="1"/>
        <v>296.61016949152543</v>
      </c>
      <c r="E35" s="10">
        <f t="shared" si="2"/>
        <v>53.389830508474574</v>
      </c>
      <c r="F35" s="16">
        <v>350</v>
      </c>
      <c r="G35" s="17">
        <v>1</v>
      </c>
      <c r="H35" s="10">
        <f t="shared" si="0"/>
        <v>350</v>
      </c>
    </row>
    <row r="36" spans="1:8" ht="15.75" x14ac:dyDescent="0.25">
      <c r="A36" s="15">
        <v>27</v>
      </c>
      <c r="B36" s="14" t="s">
        <v>39</v>
      </c>
      <c r="C36" s="15">
        <v>1</v>
      </c>
      <c r="D36" s="18">
        <f t="shared" si="1"/>
        <v>296.61016949152543</v>
      </c>
      <c r="E36" s="10">
        <f t="shared" si="2"/>
        <v>53.389830508474574</v>
      </c>
      <c r="F36" s="16">
        <v>350</v>
      </c>
      <c r="G36" s="17">
        <v>1</v>
      </c>
      <c r="H36" s="10">
        <f t="shared" si="0"/>
        <v>350</v>
      </c>
    </row>
    <row r="37" spans="1:8" ht="15.75" x14ac:dyDescent="0.25">
      <c r="A37" s="15">
        <v>28</v>
      </c>
      <c r="B37" s="14" t="s">
        <v>40</v>
      </c>
      <c r="C37" s="15">
        <v>1</v>
      </c>
      <c r="D37" s="18">
        <f t="shared" si="1"/>
        <v>296.61016949152543</v>
      </c>
      <c r="E37" s="10">
        <f t="shared" si="2"/>
        <v>53.389830508474574</v>
      </c>
      <c r="F37" s="16">
        <v>350</v>
      </c>
      <c r="G37" s="17">
        <v>1</v>
      </c>
      <c r="H37" s="10">
        <f t="shared" si="0"/>
        <v>350</v>
      </c>
    </row>
    <row r="38" spans="1:8" ht="15.75" x14ac:dyDescent="0.25">
      <c r="A38" s="15">
        <v>29</v>
      </c>
      <c r="B38" s="14" t="s">
        <v>41</v>
      </c>
      <c r="C38" s="15">
        <v>1</v>
      </c>
      <c r="D38" s="18">
        <f t="shared" si="1"/>
        <v>296.61016949152543</v>
      </c>
      <c r="E38" s="10">
        <f t="shared" si="2"/>
        <v>53.389830508474574</v>
      </c>
      <c r="F38" s="16">
        <v>350</v>
      </c>
      <c r="G38" s="17">
        <v>1</v>
      </c>
      <c r="H38" s="10">
        <f t="shared" si="0"/>
        <v>350</v>
      </c>
    </row>
    <row r="39" spans="1:8" ht="15.75" x14ac:dyDescent="0.25">
      <c r="A39" s="15">
        <v>30</v>
      </c>
      <c r="B39" s="14" t="s">
        <v>42</v>
      </c>
      <c r="C39" s="15">
        <v>1</v>
      </c>
      <c r="D39" s="18">
        <f t="shared" si="1"/>
        <v>296.61016949152543</v>
      </c>
      <c r="E39" s="10">
        <f t="shared" si="2"/>
        <v>53.389830508474574</v>
      </c>
      <c r="F39" s="16">
        <v>350</v>
      </c>
      <c r="G39" s="17">
        <v>1</v>
      </c>
      <c r="H39" s="10">
        <f t="shared" si="0"/>
        <v>350</v>
      </c>
    </row>
    <row r="40" spans="1:8" ht="15.75" x14ac:dyDescent="0.25">
      <c r="A40" s="15">
        <v>31</v>
      </c>
      <c r="B40" s="14" t="s">
        <v>43</v>
      </c>
      <c r="C40" s="15">
        <v>1</v>
      </c>
      <c r="D40" s="18">
        <f t="shared" si="1"/>
        <v>211.86440677966104</v>
      </c>
      <c r="E40" s="10">
        <f t="shared" si="2"/>
        <v>38.135593220338961</v>
      </c>
      <c r="F40" s="16">
        <v>250</v>
      </c>
      <c r="G40" s="17">
        <v>1</v>
      </c>
      <c r="H40" s="10">
        <f t="shared" si="0"/>
        <v>250</v>
      </c>
    </row>
    <row r="41" spans="1:8" ht="15.75" x14ac:dyDescent="0.25">
      <c r="A41" s="15">
        <v>32</v>
      </c>
      <c r="B41" s="14" t="s">
        <v>44</v>
      </c>
      <c r="C41" s="15">
        <v>1</v>
      </c>
      <c r="D41" s="18">
        <f t="shared" si="1"/>
        <v>211.86440677966104</v>
      </c>
      <c r="E41" s="10">
        <f t="shared" si="2"/>
        <v>38.135593220338961</v>
      </c>
      <c r="F41" s="16">
        <v>250</v>
      </c>
      <c r="G41" s="17">
        <v>1</v>
      </c>
      <c r="H41" s="10">
        <f t="shared" si="0"/>
        <v>250</v>
      </c>
    </row>
    <row r="42" spans="1:8" ht="15.75" x14ac:dyDescent="0.25">
      <c r="A42" s="15">
        <v>33</v>
      </c>
      <c r="B42" s="14" t="s">
        <v>45</v>
      </c>
      <c r="C42" s="15">
        <v>1</v>
      </c>
      <c r="D42" s="18">
        <f t="shared" si="1"/>
        <v>211.86440677966104</v>
      </c>
      <c r="E42" s="10">
        <f t="shared" si="2"/>
        <v>38.135593220338961</v>
      </c>
      <c r="F42" s="16">
        <v>250</v>
      </c>
      <c r="G42" s="17">
        <v>1</v>
      </c>
      <c r="H42" s="10">
        <f t="shared" si="0"/>
        <v>250</v>
      </c>
    </row>
    <row r="43" spans="1:8" ht="15.75" x14ac:dyDescent="0.25">
      <c r="A43" s="15">
        <v>34</v>
      </c>
      <c r="B43" s="14" t="s">
        <v>46</v>
      </c>
      <c r="C43" s="15">
        <v>1</v>
      </c>
      <c r="D43" s="18">
        <f t="shared" si="1"/>
        <v>211.86440677966104</v>
      </c>
      <c r="E43" s="10">
        <f t="shared" si="2"/>
        <v>38.135593220338961</v>
      </c>
      <c r="F43" s="16">
        <v>250</v>
      </c>
      <c r="G43" s="17">
        <v>1</v>
      </c>
      <c r="H43" s="10">
        <f t="shared" si="0"/>
        <v>250</v>
      </c>
    </row>
    <row r="44" spans="1:8" ht="15.75" x14ac:dyDescent="0.25">
      <c r="A44" s="15">
        <v>35</v>
      </c>
      <c r="B44" s="14" t="s">
        <v>47</v>
      </c>
      <c r="C44" s="15">
        <v>1</v>
      </c>
      <c r="D44" s="18">
        <f t="shared" si="1"/>
        <v>211.86440677966104</v>
      </c>
      <c r="E44" s="10">
        <f t="shared" si="2"/>
        <v>38.135593220338961</v>
      </c>
      <c r="F44" s="16">
        <v>250</v>
      </c>
      <c r="G44" s="17">
        <v>1</v>
      </c>
      <c r="H44" s="10">
        <f t="shared" si="0"/>
        <v>250</v>
      </c>
    </row>
    <row r="45" spans="1:8" ht="15.75" x14ac:dyDescent="0.25">
      <c r="A45" s="15">
        <v>36</v>
      </c>
      <c r="B45" s="14" t="s">
        <v>48</v>
      </c>
      <c r="C45" s="15">
        <v>1</v>
      </c>
      <c r="D45" s="18">
        <f t="shared" si="1"/>
        <v>211.86440677966104</v>
      </c>
      <c r="E45" s="10">
        <f t="shared" si="2"/>
        <v>38.135593220338961</v>
      </c>
      <c r="F45" s="16">
        <v>250</v>
      </c>
      <c r="G45" s="17">
        <v>1</v>
      </c>
      <c r="H45" s="10">
        <f t="shared" si="0"/>
        <v>250</v>
      </c>
    </row>
    <row r="46" spans="1:8" ht="15.75" x14ac:dyDescent="0.25">
      <c r="A46" s="15">
        <v>37</v>
      </c>
      <c r="B46" s="14" t="s">
        <v>49</v>
      </c>
      <c r="C46" s="15">
        <v>1</v>
      </c>
      <c r="D46" s="18">
        <f t="shared" si="1"/>
        <v>211.86440677966104</v>
      </c>
      <c r="E46" s="10">
        <f t="shared" si="2"/>
        <v>38.135593220338961</v>
      </c>
      <c r="F46" s="16">
        <v>250</v>
      </c>
      <c r="G46" s="17">
        <v>1</v>
      </c>
      <c r="H46" s="10">
        <f t="shared" si="0"/>
        <v>250</v>
      </c>
    </row>
    <row r="47" spans="1:8" ht="15.75" x14ac:dyDescent="0.25">
      <c r="A47" s="15">
        <v>38</v>
      </c>
      <c r="B47" s="14" t="s">
        <v>50</v>
      </c>
      <c r="C47" s="15">
        <v>1</v>
      </c>
      <c r="D47" s="18">
        <f t="shared" si="1"/>
        <v>211.86440677966104</v>
      </c>
      <c r="E47" s="10">
        <f t="shared" si="2"/>
        <v>38.135593220338961</v>
      </c>
      <c r="F47" s="16">
        <v>250</v>
      </c>
      <c r="G47" s="17">
        <v>1</v>
      </c>
      <c r="H47" s="10">
        <f t="shared" si="0"/>
        <v>250</v>
      </c>
    </row>
    <row r="48" spans="1:8" ht="15.75" x14ac:dyDescent="0.25">
      <c r="A48" s="15">
        <v>39</v>
      </c>
      <c r="B48" s="14" t="s">
        <v>51</v>
      </c>
      <c r="C48" s="15">
        <v>1</v>
      </c>
      <c r="D48" s="18">
        <f t="shared" si="1"/>
        <v>254.23728813559325</v>
      </c>
      <c r="E48" s="10">
        <f t="shared" si="2"/>
        <v>45.762711864406754</v>
      </c>
      <c r="F48" s="16">
        <v>300</v>
      </c>
      <c r="G48" s="17">
        <v>1</v>
      </c>
      <c r="H48" s="10">
        <f t="shared" si="0"/>
        <v>300</v>
      </c>
    </row>
    <row r="49" spans="1:8" ht="15.75" x14ac:dyDescent="0.25">
      <c r="A49" s="15">
        <v>40</v>
      </c>
      <c r="B49" s="14" t="s">
        <v>52</v>
      </c>
      <c r="C49" s="15">
        <v>1</v>
      </c>
      <c r="D49" s="18">
        <f t="shared" si="1"/>
        <v>254.23728813559325</v>
      </c>
      <c r="E49" s="10">
        <f t="shared" si="2"/>
        <v>45.762711864406754</v>
      </c>
      <c r="F49" s="16">
        <v>300</v>
      </c>
      <c r="G49" s="17">
        <v>1</v>
      </c>
      <c r="H49" s="10">
        <f t="shared" si="0"/>
        <v>300</v>
      </c>
    </row>
    <row r="50" spans="1:8" ht="15.75" x14ac:dyDescent="0.25">
      <c r="A50" s="15">
        <v>41</v>
      </c>
      <c r="B50" s="14" t="s">
        <v>53</v>
      </c>
      <c r="C50" s="15">
        <v>1</v>
      </c>
      <c r="D50" s="18">
        <f t="shared" si="1"/>
        <v>254.23728813559325</v>
      </c>
      <c r="E50" s="10">
        <f t="shared" si="2"/>
        <v>45.762711864406754</v>
      </c>
      <c r="F50" s="16">
        <v>300</v>
      </c>
      <c r="G50" s="17">
        <v>1</v>
      </c>
      <c r="H50" s="10">
        <f t="shared" si="0"/>
        <v>300</v>
      </c>
    </row>
    <row r="51" spans="1:8" ht="15.75" x14ac:dyDescent="0.25">
      <c r="A51" s="15">
        <v>42</v>
      </c>
      <c r="B51" s="14" t="s">
        <v>54</v>
      </c>
      <c r="C51" s="15">
        <v>1</v>
      </c>
      <c r="D51" s="18">
        <f t="shared" si="1"/>
        <v>6567.7966101694919</v>
      </c>
      <c r="E51" s="10">
        <f t="shared" si="2"/>
        <v>1182.2033898305081</v>
      </c>
      <c r="F51" s="16">
        <v>7750</v>
      </c>
      <c r="G51" s="17">
        <v>1</v>
      </c>
      <c r="H51" s="10">
        <f t="shared" si="0"/>
        <v>7750</v>
      </c>
    </row>
    <row r="52" spans="1:8" ht="15.75" x14ac:dyDescent="0.25">
      <c r="A52" s="15">
        <v>43</v>
      </c>
      <c r="B52" s="14" t="s">
        <v>55</v>
      </c>
      <c r="C52" s="15">
        <v>1</v>
      </c>
      <c r="D52" s="18">
        <f t="shared" si="1"/>
        <v>2966.1016949152545</v>
      </c>
      <c r="E52" s="10">
        <f t="shared" si="2"/>
        <v>533.89830508474552</v>
      </c>
      <c r="F52" s="16">
        <v>3500</v>
      </c>
      <c r="G52" s="17">
        <v>1</v>
      </c>
      <c r="H52" s="10">
        <f t="shared" si="0"/>
        <v>3500</v>
      </c>
    </row>
    <row r="53" spans="1:8" ht="15.75" x14ac:dyDescent="0.25">
      <c r="A53" s="15">
        <v>44</v>
      </c>
      <c r="B53" s="14" t="s">
        <v>56</v>
      </c>
      <c r="C53" s="15">
        <v>1</v>
      </c>
      <c r="D53" s="18">
        <f t="shared" si="1"/>
        <v>5932.203389830509</v>
      </c>
      <c r="E53" s="10">
        <f t="shared" si="2"/>
        <v>1067.796610169491</v>
      </c>
      <c r="F53" s="16">
        <v>7000</v>
      </c>
      <c r="G53" s="17">
        <v>1</v>
      </c>
      <c r="H53" s="10">
        <f t="shared" si="0"/>
        <v>7000</v>
      </c>
    </row>
    <row r="54" spans="1:8" ht="15.75" x14ac:dyDescent="0.25">
      <c r="A54" s="15">
        <v>45</v>
      </c>
      <c r="B54" s="14" t="s">
        <v>57</v>
      </c>
      <c r="C54" s="15">
        <v>1</v>
      </c>
      <c r="D54" s="18">
        <f t="shared" si="1"/>
        <v>5932.203389830509</v>
      </c>
      <c r="E54" s="10">
        <f t="shared" si="2"/>
        <v>1067.796610169491</v>
      </c>
      <c r="F54" s="16">
        <v>7000</v>
      </c>
      <c r="G54" s="17">
        <v>1</v>
      </c>
      <c r="H54" s="10">
        <f t="shared" si="0"/>
        <v>7000</v>
      </c>
    </row>
    <row r="55" spans="1:8" ht="15.75" x14ac:dyDescent="0.25">
      <c r="A55" s="15">
        <v>46</v>
      </c>
      <c r="B55" s="14" t="s">
        <v>58</v>
      </c>
      <c r="C55" s="15">
        <v>1</v>
      </c>
      <c r="D55" s="18">
        <f t="shared" si="1"/>
        <v>3813.5593220338983</v>
      </c>
      <c r="E55" s="10">
        <f t="shared" si="2"/>
        <v>686.4406779661017</v>
      </c>
      <c r="F55" s="16">
        <v>4500</v>
      </c>
      <c r="G55" s="17">
        <v>1</v>
      </c>
      <c r="H55" s="10">
        <f t="shared" si="0"/>
        <v>4500</v>
      </c>
    </row>
    <row r="56" spans="1:8" ht="15.75" x14ac:dyDescent="0.25">
      <c r="A56" s="15">
        <v>47</v>
      </c>
      <c r="B56" s="14" t="s">
        <v>59</v>
      </c>
      <c r="C56" s="15">
        <v>1</v>
      </c>
      <c r="D56" s="18">
        <f t="shared" si="1"/>
        <v>4067.7966101694919</v>
      </c>
      <c r="E56" s="10">
        <f t="shared" si="2"/>
        <v>732.20338983050806</v>
      </c>
      <c r="F56" s="16">
        <v>4800</v>
      </c>
      <c r="G56" s="17">
        <v>1</v>
      </c>
      <c r="H56" s="10">
        <f t="shared" si="0"/>
        <v>4800</v>
      </c>
    </row>
    <row r="57" spans="1:8" ht="15.75" x14ac:dyDescent="0.25">
      <c r="A57" s="15">
        <v>48</v>
      </c>
      <c r="B57" s="14" t="s">
        <v>60</v>
      </c>
      <c r="C57" s="15">
        <v>1</v>
      </c>
      <c r="D57" s="18">
        <f t="shared" si="1"/>
        <v>12288.135593220341</v>
      </c>
      <c r="E57" s="10">
        <f t="shared" si="2"/>
        <v>2211.8644067796595</v>
      </c>
      <c r="F57" s="16">
        <v>14500</v>
      </c>
      <c r="G57" s="17">
        <v>1</v>
      </c>
      <c r="H57" s="10">
        <f t="shared" si="0"/>
        <v>14500</v>
      </c>
    </row>
    <row r="58" spans="1:8" ht="15.75" x14ac:dyDescent="0.25">
      <c r="A58" s="15">
        <v>49</v>
      </c>
      <c r="B58" s="14" t="s">
        <v>61</v>
      </c>
      <c r="C58" s="15">
        <v>1</v>
      </c>
      <c r="D58" s="18">
        <f t="shared" si="1"/>
        <v>12627.118644067798</v>
      </c>
      <c r="E58" s="10">
        <f t="shared" si="2"/>
        <v>2272.8813559322025</v>
      </c>
      <c r="F58" s="16">
        <v>14900</v>
      </c>
      <c r="G58" s="17">
        <v>1</v>
      </c>
      <c r="H58" s="10">
        <f t="shared" si="0"/>
        <v>14900</v>
      </c>
    </row>
    <row r="59" spans="1:8" ht="15.75" x14ac:dyDescent="0.25">
      <c r="A59" s="15">
        <v>50</v>
      </c>
      <c r="B59" s="14" t="s">
        <v>62</v>
      </c>
      <c r="C59" s="15">
        <v>1</v>
      </c>
      <c r="D59" s="18">
        <f t="shared" si="1"/>
        <v>5508.4745762711864</v>
      </c>
      <c r="E59" s="10">
        <f t="shared" si="2"/>
        <v>991.52542372881362</v>
      </c>
      <c r="F59" s="16">
        <v>6500</v>
      </c>
      <c r="G59" s="17">
        <v>1</v>
      </c>
      <c r="H59" s="10">
        <f t="shared" si="0"/>
        <v>6500</v>
      </c>
    </row>
    <row r="60" spans="1:8" ht="15.75" x14ac:dyDescent="0.25">
      <c r="A60" s="15">
        <v>51</v>
      </c>
      <c r="B60" s="14" t="s">
        <v>63</v>
      </c>
      <c r="C60" s="15">
        <v>1</v>
      </c>
      <c r="D60" s="18">
        <f t="shared" si="1"/>
        <v>6779.6610169491532</v>
      </c>
      <c r="E60" s="10">
        <f t="shared" si="2"/>
        <v>1220.3389830508468</v>
      </c>
      <c r="F60" s="16">
        <v>8000</v>
      </c>
      <c r="G60" s="17">
        <v>1</v>
      </c>
      <c r="H60" s="10">
        <f t="shared" si="0"/>
        <v>8000</v>
      </c>
    </row>
    <row r="61" spans="1:8" ht="15.75" x14ac:dyDescent="0.25">
      <c r="A61" s="15">
        <v>52</v>
      </c>
      <c r="B61" s="14" t="s">
        <v>64</v>
      </c>
      <c r="C61" s="15">
        <v>1</v>
      </c>
      <c r="D61" s="18">
        <f t="shared" si="1"/>
        <v>7033.8983050847464</v>
      </c>
      <c r="E61" s="10">
        <f t="shared" si="2"/>
        <v>1266.1016949152536</v>
      </c>
      <c r="F61" s="16">
        <v>8300</v>
      </c>
      <c r="G61" s="17">
        <v>1</v>
      </c>
      <c r="H61" s="10">
        <f t="shared" si="0"/>
        <v>8300</v>
      </c>
    </row>
    <row r="62" spans="1:8" ht="15.75" x14ac:dyDescent="0.25">
      <c r="A62" s="15">
        <v>53</v>
      </c>
      <c r="B62" s="14" t="s">
        <v>65</v>
      </c>
      <c r="C62" s="15">
        <v>1</v>
      </c>
      <c r="D62" s="18">
        <f t="shared" si="1"/>
        <v>4576.2711864406783</v>
      </c>
      <c r="E62" s="10">
        <f t="shared" si="2"/>
        <v>823.72881355932168</v>
      </c>
      <c r="F62" s="16">
        <v>5400</v>
      </c>
      <c r="G62" s="17">
        <v>1</v>
      </c>
      <c r="H62" s="10">
        <f t="shared" si="0"/>
        <v>5400</v>
      </c>
    </row>
    <row r="63" spans="1:8" ht="15.75" x14ac:dyDescent="0.25">
      <c r="A63" s="15">
        <v>54</v>
      </c>
      <c r="B63" s="14" t="s">
        <v>66</v>
      </c>
      <c r="C63" s="15">
        <v>1</v>
      </c>
      <c r="D63" s="18">
        <f t="shared" si="1"/>
        <v>6440.6779661016953</v>
      </c>
      <c r="E63" s="10">
        <f t="shared" si="2"/>
        <v>1159.3220338983047</v>
      </c>
      <c r="F63" s="16">
        <v>7600</v>
      </c>
      <c r="G63" s="17">
        <v>1</v>
      </c>
      <c r="H63" s="10">
        <f t="shared" si="0"/>
        <v>7600</v>
      </c>
    </row>
    <row r="64" spans="1:8" ht="15.75" x14ac:dyDescent="0.25">
      <c r="A64" s="15">
        <v>55</v>
      </c>
      <c r="B64" s="14" t="s">
        <v>67</v>
      </c>
      <c r="C64" s="15">
        <v>1</v>
      </c>
      <c r="D64" s="18">
        <f t="shared" si="1"/>
        <v>6101.6949152542375</v>
      </c>
      <c r="E64" s="10">
        <f t="shared" si="2"/>
        <v>1098.3050847457625</v>
      </c>
      <c r="F64" s="16">
        <v>7200</v>
      </c>
      <c r="G64" s="17">
        <v>1</v>
      </c>
      <c r="H64" s="10">
        <f t="shared" si="0"/>
        <v>7200</v>
      </c>
    </row>
    <row r="65" spans="1:8" ht="15.75" x14ac:dyDescent="0.25">
      <c r="A65" s="15">
        <v>56</v>
      </c>
      <c r="B65" s="14" t="s">
        <v>68</v>
      </c>
      <c r="C65" s="15">
        <v>1</v>
      </c>
      <c r="D65" s="18">
        <f t="shared" si="1"/>
        <v>9237.2881355932204</v>
      </c>
      <c r="E65" s="10">
        <f t="shared" si="2"/>
        <v>1662.7118644067796</v>
      </c>
      <c r="F65" s="16">
        <v>10900</v>
      </c>
      <c r="G65" s="17">
        <v>1</v>
      </c>
      <c r="H65" s="10">
        <f t="shared" si="0"/>
        <v>10900</v>
      </c>
    </row>
    <row r="66" spans="1:8" ht="15.75" x14ac:dyDescent="0.25">
      <c r="A66" s="15">
        <v>57</v>
      </c>
      <c r="B66" s="14" t="s">
        <v>69</v>
      </c>
      <c r="C66" s="15">
        <v>1</v>
      </c>
      <c r="D66" s="18">
        <f t="shared" si="1"/>
        <v>4152.5423728813557</v>
      </c>
      <c r="E66" s="10">
        <f t="shared" si="2"/>
        <v>747.45762711864427</v>
      </c>
      <c r="F66" s="16">
        <v>4900</v>
      </c>
      <c r="G66" s="17">
        <v>1</v>
      </c>
      <c r="H66" s="10">
        <f t="shared" si="0"/>
        <v>4900</v>
      </c>
    </row>
    <row r="67" spans="1:8" ht="15.75" x14ac:dyDescent="0.25">
      <c r="A67" s="15">
        <v>58</v>
      </c>
      <c r="B67" s="14" t="s">
        <v>70</v>
      </c>
      <c r="C67" s="15">
        <v>1</v>
      </c>
      <c r="D67" s="18">
        <f t="shared" si="1"/>
        <v>9152.5423728813566</v>
      </c>
      <c r="E67" s="10">
        <f t="shared" si="2"/>
        <v>1647.4576271186434</v>
      </c>
      <c r="F67" s="16">
        <v>10800</v>
      </c>
      <c r="G67" s="17">
        <v>1</v>
      </c>
      <c r="H67" s="10">
        <f t="shared" si="0"/>
        <v>10800</v>
      </c>
    </row>
    <row r="68" spans="1:8" ht="15.75" x14ac:dyDescent="0.25">
      <c r="A68" s="15">
        <v>59</v>
      </c>
      <c r="B68" s="14" t="s">
        <v>71</v>
      </c>
      <c r="C68" s="15">
        <v>1</v>
      </c>
      <c r="D68" s="18">
        <f t="shared" si="1"/>
        <v>5008.4745762711864</v>
      </c>
      <c r="E68" s="10">
        <f t="shared" si="2"/>
        <v>901.52542372881362</v>
      </c>
      <c r="F68" s="16">
        <v>5910</v>
      </c>
      <c r="G68" s="17">
        <v>1</v>
      </c>
      <c r="H68" s="10">
        <f t="shared" si="0"/>
        <v>5910</v>
      </c>
    </row>
    <row r="69" spans="1:8" ht="15.75" x14ac:dyDescent="0.25">
      <c r="A69" s="15">
        <v>60</v>
      </c>
      <c r="B69" s="14" t="s">
        <v>72</v>
      </c>
      <c r="C69" s="15">
        <v>1</v>
      </c>
      <c r="D69" s="18">
        <f t="shared" si="1"/>
        <v>6779.6610169491532</v>
      </c>
      <c r="E69" s="10">
        <f t="shared" si="2"/>
        <v>1220.3389830508468</v>
      </c>
      <c r="F69" s="16">
        <v>8000</v>
      </c>
      <c r="G69" s="17">
        <v>1</v>
      </c>
      <c r="H69" s="10">
        <f t="shared" si="0"/>
        <v>8000</v>
      </c>
    </row>
    <row r="70" spans="1:8" ht="15.75" x14ac:dyDescent="0.25">
      <c r="A70" s="15">
        <v>61</v>
      </c>
      <c r="B70" s="14" t="s">
        <v>73</v>
      </c>
      <c r="C70" s="15">
        <v>1</v>
      </c>
      <c r="D70" s="18">
        <f t="shared" si="1"/>
        <v>6016.9491525423728</v>
      </c>
      <c r="E70" s="10">
        <f t="shared" si="2"/>
        <v>1083.0508474576272</v>
      </c>
      <c r="F70" s="16">
        <v>7100</v>
      </c>
      <c r="G70" s="17">
        <v>1</v>
      </c>
      <c r="H70" s="10">
        <f t="shared" si="0"/>
        <v>7100</v>
      </c>
    </row>
    <row r="71" spans="1:8" ht="15.75" x14ac:dyDescent="0.25">
      <c r="A71" s="15">
        <v>62</v>
      </c>
      <c r="B71" s="14" t="s">
        <v>74</v>
      </c>
      <c r="C71" s="15">
        <v>1</v>
      </c>
      <c r="D71" s="18">
        <f t="shared" si="1"/>
        <v>6864.406779661017</v>
      </c>
      <c r="E71" s="10">
        <f t="shared" si="2"/>
        <v>1235.593220338983</v>
      </c>
      <c r="F71" s="16">
        <v>8100</v>
      </c>
      <c r="G71" s="17">
        <v>1</v>
      </c>
      <c r="H71" s="10">
        <f t="shared" si="0"/>
        <v>8100</v>
      </c>
    </row>
    <row r="72" spans="1:8" ht="15.75" x14ac:dyDescent="0.25">
      <c r="A72" s="15">
        <v>63</v>
      </c>
      <c r="B72" s="14" t="s">
        <v>75</v>
      </c>
      <c r="C72" s="15">
        <v>1</v>
      </c>
      <c r="D72" s="18">
        <f t="shared" si="1"/>
        <v>3389.8305084745766</v>
      </c>
      <c r="E72" s="10">
        <f t="shared" si="2"/>
        <v>610.16949152542338</v>
      </c>
      <c r="F72" s="16">
        <v>4000</v>
      </c>
      <c r="G72" s="17">
        <v>1</v>
      </c>
      <c r="H72" s="10">
        <f t="shared" si="0"/>
        <v>4000</v>
      </c>
    </row>
    <row r="73" spans="1:8" ht="15.75" x14ac:dyDescent="0.25">
      <c r="A73" s="15">
        <v>64</v>
      </c>
      <c r="B73" s="14" t="s">
        <v>76</v>
      </c>
      <c r="C73" s="15">
        <v>1</v>
      </c>
      <c r="D73" s="18">
        <f t="shared" si="1"/>
        <v>3305.0847457627119</v>
      </c>
      <c r="E73" s="10">
        <f t="shared" si="2"/>
        <v>594.91525423728808</v>
      </c>
      <c r="F73" s="16">
        <v>3900</v>
      </c>
      <c r="G73" s="17">
        <v>1</v>
      </c>
      <c r="H73" s="10">
        <f t="shared" si="0"/>
        <v>3900</v>
      </c>
    </row>
    <row r="74" spans="1:8" ht="15.75" x14ac:dyDescent="0.25">
      <c r="A74" s="15">
        <v>65</v>
      </c>
      <c r="B74" s="14" t="s">
        <v>77</v>
      </c>
      <c r="C74" s="15">
        <v>1</v>
      </c>
      <c r="D74" s="18">
        <f t="shared" si="1"/>
        <v>2288.1355932203392</v>
      </c>
      <c r="E74" s="10">
        <f t="shared" si="2"/>
        <v>411.86440677966084</v>
      </c>
      <c r="F74" s="16">
        <v>2700</v>
      </c>
      <c r="G74" s="17">
        <v>1</v>
      </c>
      <c r="H74" s="10">
        <f t="shared" ref="H74:H82" si="3">F74</f>
        <v>2700</v>
      </c>
    </row>
    <row r="75" spans="1:8" ht="15.75" x14ac:dyDescent="0.25">
      <c r="A75" s="15">
        <v>66</v>
      </c>
      <c r="B75" s="14" t="s">
        <v>78</v>
      </c>
      <c r="C75" s="15">
        <v>1</v>
      </c>
      <c r="D75" s="18">
        <f t="shared" ref="D75:D82" si="4">F75/1.18</f>
        <v>3644.0677966101698</v>
      </c>
      <c r="E75" s="10">
        <f t="shared" ref="E75:E82" si="5">F75-D75</f>
        <v>655.93220338983019</v>
      </c>
      <c r="F75" s="16">
        <v>4300</v>
      </c>
      <c r="G75" s="17">
        <v>1</v>
      </c>
      <c r="H75" s="10">
        <f t="shared" si="3"/>
        <v>4300</v>
      </c>
    </row>
    <row r="76" spans="1:8" ht="15.75" x14ac:dyDescent="0.25">
      <c r="A76" s="15">
        <v>67</v>
      </c>
      <c r="B76" s="14" t="s">
        <v>79</v>
      </c>
      <c r="C76" s="15">
        <v>1</v>
      </c>
      <c r="D76" s="18">
        <f t="shared" si="4"/>
        <v>3135.5932203389834</v>
      </c>
      <c r="E76" s="10">
        <f t="shared" si="5"/>
        <v>564.40677966101657</v>
      </c>
      <c r="F76" s="16">
        <v>3700</v>
      </c>
      <c r="G76" s="17">
        <v>1</v>
      </c>
      <c r="H76" s="10">
        <f t="shared" si="3"/>
        <v>3700</v>
      </c>
    </row>
    <row r="77" spans="1:8" ht="15.75" x14ac:dyDescent="0.25">
      <c r="A77" s="15">
        <v>68</v>
      </c>
      <c r="B77" s="14" t="s">
        <v>80</v>
      </c>
      <c r="C77" s="15">
        <v>1</v>
      </c>
      <c r="D77" s="18">
        <f t="shared" si="4"/>
        <v>4152.5423728813557</v>
      </c>
      <c r="E77" s="10">
        <f t="shared" si="5"/>
        <v>747.45762711864427</v>
      </c>
      <c r="F77" s="16">
        <v>4900</v>
      </c>
      <c r="G77" s="17">
        <v>1</v>
      </c>
      <c r="H77" s="10">
        <f t="shared" si="3"/>
        <v>4900</v>
      </c>
    </row>
    <row r="78" spans="1:8" ht="15.75" x14ac:dyDescent="0.25">
      <c r="A78" s="15">
        <v>69</v>
      </c>
      <c r="B78" s="14" t="s">
        <v>81</v>
      </c>
      <c r="C78" s="15">
        <v>1</v>
      </c>
      <c r="D78" s="18">
        <f t="shared" si="4"/>
        <v>2542.3728813559323</v>
      </c>
      <c r="E78" s="10">
        <f t="shared" si="5"/>
        <v>457.62711864406765</v>
      </c>
      <c r="F78" s="16">
        <v>3000</v>
      </c>
      <c r="G78" s="17">
        <v>1</v>
      </c>
      <c r="H78" s="10">
        <f t="shared" si="3"/>
        <v>3000</v>
      </c>
    </row>
    <row r="79" spans="1:8" ht="15.75" x14ac:dyDescent="0.25">
      <c r="A79" s="15">
        <v>70</v>
      </c>
      <c r="B79" s="14" t="s">
        <v>82</v>
      </c>
      <c r="C79" s="15">
        <v>1</v>
      </c>
      <c r="D79" s="18">
        <f t="shared" si="4"/>
        <v>2542.3728813559323</v>
      </c>
      <c r="E79" s="10">
        <f t="shared" si="5"/>
        <v>457.62711864406765</v>
      </c>
      <c r="F79" s="16">
        <v>3000</v>
      </c>
      <c r="G79" s="17">
        <v>1</v>
      </c>
      <c r="H79" s="10">
        <f t="shared" si="3"/>
        <v>3000</v>
      </c>
    </row>
    <row r="80" spans="1:8" ht="15.75" x14ac:dyDescent="0.25">
      <c r="A80" s="15">
        <v>71</v>
      </c>
      <c r="B80" s="14" t="s">
        <v>83</v>
      </c>
      <c r="C80" s="15">
        <v>1</v>
      </c>
      <c r="D80" s="18">
        <f t="shared" si="4"/>
        <v>4745.7627118644068</v>
      </c>
      <c r="E80" s="10">
        <f t="shared" si="5"/>
        <v>854.23728813559319</v>
      </c>
      <c r="F80" s="16">
        <v>5600</v>
      </c>
      <c r="G80" s="17">
        <v>1</v>
      </c>
      <c r="H80" s="10">
        <f t="shared" si="3"/>
        <v>5600</v>
      </c>
    </row>
    <row r="81" spans="1:8" ht="15.75" x14ac:dyDescent="0.25">
      <c r="A81" s="15">
        <v>72</v>
      </c>
      <c r="B81" s="14" t="s">
        <v>84</v>
      </c>
      <c r="C81" s="15">
        <v>1</v>
      </c>
      <c r="D81" s="18">
        <f t="shared" si="4"/>
        <v>5932.203389830509</v>
      </c>
      <c r="E81" s="10">
        <f t="shared" si="5"/>
        <v>1067.796610169491</v>
      </c>
      <c r="F81" s="16">
        <v>7000</v>
      </c>
      <c r="G81" s="17">
        <v>1</v>
      </c>
      <c r="H81" s="10">
        <f t="shared" si="3"/>
        <v>7000</v>
      </c>
    </row>
    <row r="82" spans="1:8" ht="15.75" x14ac:dyDescent="0.25">
      <c r="A82" s="15">
        <v>73</v>
      </c>
      <c r="B82" s="14" t="s">
        <v>85</v>
      </c>
      <c r="C82" s="15">
        <v>1</v>
      </c>
      <c r="D82" s="18">
        <f t="shared" si="4"/>
        <v>2542.3728813559323</v>
      </c>
      <c r="E82" s="10">
        <f t="shared" si="5"/>
        <v>457.62711864406765</v>
      </c>
      <c r="F82" s="16">
        <v>3000</v>
      </c>
      <c r="G82" s="17">
        <v>1</v>
      </c>
      <c r="H82" s="10">
        <f t="shared" si="3"/>
        <v>3000</v>
      </c>
    </row>
    <row r="83" spans="1:8" ht="18.75" x14ac:dyDescent="0.25">
      <c r="A83" s="11"/>
      <c r="B83" s="19" t="s">
        <v>9</v>
      </c>
      <c r="C83" s="19"/>
      <c r="D83" s="19"/>
      <c r="E83" s="19"/>
      <c r="F83" s="19"/>
      <c r="G83" s="20"/>
      <c r="H83" s="12">
        <f>SUM(H10:H82)</f>
        <v>223070</v>
      </c>
    </row>
  </sheetData>
  <mergeCells count="11">
    <mergeCell ref="B83:G83"/>
    <mergeCell ref="B2:D2"/>
    <mergeCell ref="A6:H6"/>
    <mergeCell ref="A7:A8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2017-11-27T00:44:32Z</dcterms:modified>
</cp:coreProperties>
</file>