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7100" windowHeight="14070"/>
  </bookViews>
  <sheets>
    <sheet name="Лист1" sheetId="1" r:id="rId1"/>
    <sheet name="Лист2" sheetId="2" r:id="rId2"/>
    <sheet name="Лист3" sheetId="3" r:id="rId3"/>
    <sheet name="Лист4" sheetId="4" r:id="rId4"/>
  </sheets>
  <calcPr calcId="145621" refMode="R1C1"/>
</workbook>
</file>

<file path=xl/calcChain.xml><?xml version="1.0" encoding="utf-8"?>
<calcChain xmlns="http://schemas.openxmlformats.org/spreadsheetml/2006/main">
  <c r="C49" i="1" l="1"/>
  <c r="C35" i="1" l="1"/>
  <c r="C25" i="1" l="1"/>
  <c r="C34" i="1"/>
  <c r="C48" i="1" l="1"/>
  <c r="C45" i="1"/>
  <c r="C19" i="1"/>
  <c r="C8" i="1"/>
</calcChain>
</file>

<file path=xl/sharedStrings.xml><?xml version="1.0" encoding="utf-8"?>
<sst xmlns="http://schemas.openxmlformats.org/spreadsheetml/2006/main" count="280" uniqueCount="48">
  <si>
    <t>Наименование оборудования</t>
  </si>
  <si>
    <t xml:space="preserve"> Тип</t>
  </si>
  <si>
    <t>Количество, шт.</t>
  </si>
  <si>
    <t>U ном., кВ</t>
  </si>
  <si>
    <t>Номинальная частота, Гц</t>
  </si>
  <si>
    <t>Количество вторичных обмоток</t>
  </si>
  <si>
    <t>Наличие шины (медная луженая )</t>
  </si>
  <si>
    <t>Наличие крышки для пломбирования</t>
  </si>
  <si>
    <t>Рабочие положение в пространстве</t>
  </si>
  <si>
    <t xml:space="preserve">Трансформатор тока </t>
  </si>
  <si>
    <t>да</t>
  </si>
  <si>
    <t>с крышкой</t>
  </si>
  <si>
    <t>любое</t>
  </si>
  <si>
    <t xml:space="preserve">I ном. Вторичной обмотки, А </t>
  </si>
  <si>
    <t xml:space="preserve">I ном. Первичной обмотки, А </t>
  </si>
  <si>
    <t xml:space="preserve">Класс точности вторичных обмоток </t>
  </si>
  <si>
    <t>Номинальная вторичная нагрузка обмоток учета, ВА</t>
  </si>
  <si>
    <t>Межповерочный интервал</t>
  </si>
  <si>
    <t>ТШП-0,66</t>
  </si>
  <si>
    <t>Т-0,66</t>
  </si>
  <si>
    <t>0,5S</t>
  </si>
  <si>
    <t>ТТИ-А</t>
  </si>
  <si>
    <t>не менее 8 лет</t>
  </si>
  <si>
    <t>ТТИ-40</t>
  </si>
  <si>
    <t>нет</t>
  </si>
  <si>
    <t>ТШ-0,66-1</t>
  </si>
  <si>
    <t>Т-0,66-1</t>
  </si>
  <si>
    <t>ТШ-0,66</t>
  </si>
  <si>
    <t>ТШ-0,66-2</t>
  </si>
  <si>
    <t>Климатическое исполнение и категория размещения</t>
  </si>
  <si>
    <t>УХЛ2</t>
  </si>
  <si>
    <t>Итого:</t>
  </si>
  <si>
    <t>1.2. филиал АО «ДРСК» «Приморские электрические сети» (ст. Уссурийск)</t>
  </si>
  <si>
    <t>1.3. филиал АО «ДРСК» «Хабаровские электрические сети»</t>
  </si>
  <si>
    <t>1.3.1 СП «Центральные электрические сети» (ст. Хабаровск-2)</t>
  </si>
  <si>
    <t>1.3.2 СП «Северные электрические сети» (ст. Комсомольск-на-Амуре)</t>
  </si>
  <si>
    <t>Вего по филиалу</t>
  </si>
  <si>
    <t>1.4. филиал АО «ДРСК» «Электрические сети ЕАО» (ст. Биробиджан)</t>
  </si>
  <si>
    <t>ВСЕГО по филиалам:</t>
  </si>
  <si>
    <t>1.5. филиал АО «ДРСК» «Южно-Якутские электрические сети» (ст. Алдан)</t>
  </si>
  <si>
    <t>1.1. филиал АО «ДРСК» «Амурские электрические сети» (ст. Благовещенск)</t>
  </si>
  <si>
    <t>Приложение № 1-2</t>
  </si>
  <si>
    <t>ТЕХНИЧЕСКОЕ  ЗАДАНИЕ НА ТРАНСФОРМАТОРЫ ТОКА до 10 кВ</t>
  </si>
  <si>
    <t>Т-0,66-3</t>
  </si>
  <si>
    <t>ТШП-0,66-1</t>
  </si>
  <si>
    <t>ТШП-0,66-1-3</t>
  </si>
  <si>
    <t>ТШП-0,66-1-5</t>
  </si>
  <si>
    <t>ТШП-0,66-5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</si>
</sst>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3366"/>
      <name val="Times New Roman"/>
      <family val="1"/>
      <charset val="204"/>
    </font>
    <font>
      <b/>
      <i/>
      <sz val="11"/>
      <color rgb="FF00336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/>
    <xf numFmtId="0" fontId="0" fillId="0" borderId="0" xfId="0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0" fontId="0" fillId="0" borderId="0" xfId="0" applyBorder="1"/>
    <xf numFmtId="0" fontId="5" fillId="0" borderId="0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3" borderId="0" xfId="0" applyFont="1" applyFill="1"/>
    <xf numFmtId="0" fontId="6" fillId="0" borderId="0" xfId="0" applyFont="1" applyFill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 shrinkToFit="1"/>
    </xf>
    <xf numFmtId="0" fontId="1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tabSelected="1" zoomScaleNormal="100" workbookViewId="0">
      <pane ySplit="3" topLeftCell="A4" activePane="bottomLeft" state="frozen"/>
      <selection pane="bottomLeft" activeCell="B3" sqref="B3"/>
    </sheetView>
  </sheetViews>
  <sheetFormatPr defaultRowHeight="15" x14ac:dyDescent="0.25"/>
  <cols>
    <col min="1" max="1" width="22.42578125" customWidth="1"/>
    <col min="2" max="2" width="11.42578125" customWidth="1"/>
    <col min="8" max="8" width="8.7109375" customWidth="1"/>
    <col min="9" max="9" width="10.7109375" customWidth="1"/>
    <col min="10" max="10" width="9.140625" customWidth="1"/>
    <col min="12" max="12" width="12.85546875" customWidth="1"/>
    <col min="15" max="15" width="18.42578125" style="11" customWidth="1"/>
  </cols>
  <sheetData>
    <row r="1" spans="1:55" ht="20.25" customHeight="1" x14ac:dyDescent="0.25">
      <c r="A1" s="41" t="s">
        <v>41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</row>
    <row r="2" spans="1:55" ht="22.5" customHeight="1" x14ac:dyDescent="0.25">
      <c r="A2" s="44" t="s">
        <v>42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6"/>
    </row>
    <row r="3" spans="1:55" ht="201" customHeight="1" x14ac:dyDescent="0.25">
      <c r="A3" s="34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14</v>
      </c>
      <c r="H3" s="7" t="s">
        <v>13</v>
      </c>
      <c r="I3" s="7" t="s">
        <v>15</v>
      </c>
      <c r="J3" s="7" t="s">
        <v>16</v>
      </c>
      <c r="K3" s="7" t="s">
        <v>6</v>
      </c>
      <c r="L3" s="7" t="s">
        <v>7</v>
      </c>
      <c r="M3" s="7" t="s">
        <v>8</v>
      </c>
      <c r="N3" s="7" t="s">
        <v>29</v>
      </c>
      <c r="O3" s="8" t="s">
        <v>17</v>
      </c>
    </row>
    <row r="4" spans="1:55" s="27" customFormat="1" ht="17.25" customHeight="1" x14ac:dyDescent="0.25">
      <c r="A4" s="39" t="s">
        <v>40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21"/>
      <c r="Q4" s="21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</row>
    <row r="5" spans="1:55" s="29" customFormat="1" x14ac:dyDescent="0.25">
      <c r="A5" s="1" t="s">
        <v>9</v>
      </c>
      <c r="B5" s="9" t="s">
        <v>21</v>
      </c>
      <c r="C5" s="3">
        <v>6</v>
      </c>
      <c r="D5" s="3">
        <v>0.66</v>
      </c>
      <c r="E5" s="3">
        <v>50</v>
      </c>
      <c r="F5" s="3">
        <v>1</v>
      </c>
      <c r="G5" s="3">
        <v>150</v>
      </c>
      <c r="H5" s="3">
        <v>5</v>
      </c>
      <c r="I5" s="3" t="s">
        <v>20</v>
      </c>
      <c r="J5" s="3">
        <v>5</v>
      </c>
      <c r="K5" s="3" t="s">
        <v>10</v>
      </c>
      <c r="L5" s="5" t="s">
        <v>11</v>
      </c>
      <c r="M5" s="3" t="s">
        <v>12</v>
      </c>
      <c r="N5" s="6" t="s">
        <v>30</v>
      </c>
      <c r="O5" s="3" t="s">
        <v>22</v>
      </c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</row>
    <row r="6" spans="1:55" s="29" customFormat="1" x14ac:dyDescent="0.25">
      <c r="A6" s="1" t="s">
        <v>9</v>
      </c>
      <c r="B6" s="9" t="s">
        <v>21</v>
      </c>
      <c r="C6" s="3">
        <v>6</v>
      </c>
      <c r="D6" s="3">
        <v>0.66</v>
      </c>
      <c r="E6" s="3">
        <v>50</v>
      </c>
      <c r="F6" s="3">
        <v>1</v>
      </c>
      <c r="G6" s="3">
        <v>200</v>
      </c>
      <c r="H6" s="3">
        <v>5</v>
      </c>
      <c r="I6" s="3" t="s">
        <v>20</v>
      </c>
      <c r="J6" s="3">
        <v>5</v>
      </c>
      <c r="K6" s="3" t="s">
        <v>10</v>
      </c>
      <c r="L6" s="5" t="s">
        <v>11</v>
      </c>
      <c r="M6" s="3" t="s">
        <v>12</v>
      </c>
      <c r="N6" s="6" t="s">
        <v>30</v>
      </c>
      <c r="O6" s="3" t="s">
        <v>22</v>
      </c>
    </row>
    <row r="7" spans="1:55" s="29" customFormat="1" x14ac:dyDescent="0.25">
      <c r="A7" s="1" t="s">
        <v>9</v>
      </c>
      <c r="B7" s="9" t="s">
        <v>23</v>
      </c>
      <c r="C7" s="3">
        <v>6</v>
      </c>
      <c r="D7" s="3">
        <v>0.66</v>
      </c>
      <c r="E7" s="3">
        <v>50</v>
      </c>
      <c r="F7" s="3">
        <v>1</v>
      </c>
      <c r="G7" s="3">
        <v>300</v>
      </c>
      <c r="H7" s="3">
        <v>5</v>
      </c>
      <c r="I7" s="3" t="s">
        <v>20</v>
      </c>
      <c r="J7" s="3">
        <v>5</v>
      </c>
      <c r="K7" s="3" t="s">
        <v>24</v>
      </c>
      <c r="L7" s="5" t="s">
        <v>11</v>
      </c>
      <c r="M7" s="3" t="s">
        <v>12</v>
      </c>
      <c r="N7" s="6" t="s">
        <v>30</v>
      </c>
      <c r="O7" s="3" t="s">
        <v>22</v>
      </c>
    </row>
    <row r="8" spans="1:55" x14ac:dyDescent="0.25">
      <c r="A8" s="17" t="s">
        <v>31</v>
      </c>
      <c r="B8" s="12"/>
      <c r="C8" s="18">
        <f>SUM(C5:C7)</f>
        <v>18</v>
      </c>
      <c r="D8" s="13"/>
      <c r="E8" s="13"/>
      <c r="F8" s="13"/>
      <c r="G8" s="13"/>
      <c r="H8" s="13"/>
      <c r="I8" s="13"/>
      <c r="J8" s="13"/>
      <c r="K8" s="13"/>
      <c r="L8" s="14"/>
      <c r="M8" s="13"/>
      <c r="N8" s="15"/>
      <c r="O8" s="16"/>
    </row>
    <row r="9" spans="1:55" s="19" customFormat="1" ht="15.75" customHeight="1" x14ac:dyDescent="0.25">
      <c r="A9" s="39" t="s">
        <v>32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20"/>
      <c r="Q9" s="20"/>
    </row>
    <row r="10" spans="1:55" s="29" customFormat="1" x14ac:dyDescent="0.25">
      <c r="A10" s="4" t="s">
        <v>9</v>
      </c>
      <c r="B10" s="31" t="s">
        <v>25</v>
      </c>
      <c r="C10" s="5">
        <v>3</v>
      </c>
      <c r="D10" s="5">
        <v>0.66</v>
      </c>
      <c r="E10" s="5">
        <v>50</v>
      </c>
      <c r="F10" s="5">
        <v>1</v>
      </c>
      <c r="G10" s="5">
        <v>300</v>
      </c>
      <c r="H10" s="5">
        <v>5</v>
      </c>
      <c r="I10" s="3" t="s">
        <v>20</v>
      </c>
      <c r="J10" s="5">
        <v>5</v>
      </c>
      <c r="K10" s="5" t="s">
        <v>10</v>
      </c>
      <c r="L10" s="5" t="s">
        <v>11</v>
      </c>
      <c r="M10" s="5" t="s">
        <v>12</v>
      </c>
      <c r="N10" s="6" t="s">
        <v>30</v>
      </c>
      <c r="O10" s="3" t="s">
        <v>22</v>
      </c>
    </row>
    <row r="11" spans="1:55" s="29" customFormat="1" x14ac:dyDescent="0.25">
      <c r="A11" s="4" t="s">
        <v>9</v>
      </c>
      <c r="B11" s="31" t="s">
        <v>19</v>
      </c>
      <c r="C11" s="5">
        <v>21</v>
      </c>
      <c r="D11" s="5">
        <v>0.66</v>
      </c>
      <c r="E11" s="5">
        <v>50</v>
      </c>
      <c r="F11" s="5">
        <v>1</v>
      </c>
      <c r="G11" s="5">
        <v>100</v>
      </c>
      <c r="H11" s="5">
        <v>5</v>
      </c>
      <c r="I11" s="3" t="s">
        <v>20</v>
      </c>
      <c r="J11" s="5">
        <v>5</v>
      </c>
      <c r="K11" s="5" t="s">
        <v>10</v>
      </c>
      <c r="L11" s="5" t="s">
        <v>11</v>
      </c>
      <c r="M11" s="5" t="s">
        <v>12</v>
      </c>
      <c r="N11" s="6" t="s">
        <v>30</v>
      </c>
      <c r="O11" s="3" t="s">
        <v>22</v>
      </c>
    </row>
    <row r="12" spans="1:55" s="29" customFormat="1" x14ac:dyDescent="0.25">
      <c r="A12" s="4" t="s">
        <v>9</v>
      </c>
      <c r="B12" s="31" t="s">
        <v>19</v>
      </c>
      <c r="C12" s="5">
        <v>21</v>
      </c>
      <c r="D12" s="5">
        <v>0.66</v>
      </c>
      <c r="E12" s="5">
        <v>50</v>
      </c>
      <c r="F12" s="5">
        <v>1</v>
      </c>
      <c r="G12" s="5">
        <v>250</v>
      </c>
      <c r="H12" s="5">
        <v>5</v>
      </c>
      <c r="I12" s="3" t="s">
        <v>20</v>
      </c>
      <c r="J12" s="5">
        <v>5</v>
      </c>
      <c r="K12" s="5" t="s">
        <v>10</v>
      </c>
      <c r="L12" s="5" t="s">
        <v>11</v>
      </c>
      <c r="M12" s="5" t="s">
        <v>12</v>
      </c>
      <c r="N12" s="6" t="s">
        <v>30</v>
      </c>
      <c r="O12" s="3" t="s">
        <v>22</v>
      </c>
    </row>
    <row r="13" spans="1:55" s="29" customFormat="1" x14ac:dyDescent="0.25">
      <c r="A13" s="4" t="s">
        <v>9</v>
      </c>
      <c r="B13" s="31" t="s">
        <v>19</v>
      </c>
      <c r="C13" s="5">
        <v>21</v>
      </c>
      <c r="D13" s="5">
        <v>0.66</v>
      </c>
      <c r="E13" s="5">
        <v>50</v>
      </c>
      <c r="F13" s="5">
        <v>1</v>
      </c>
      <c r="G13" s="5">
        <v>600</v>
      </c>
      <c r="H13" s="5">
        <v>5</v>
      </c>
      <c r="I13" s="3" t="s">
        <v>20</v>
      </c>
      <c r="J13" s="5">
        <v>5</v>
      </c>
      <c r="K13" s="5" t="s">
        <v>10</v>
      </c>
      <c r="L13" s="5" t="s">
        <v>11</v>
      </c>
      <c r="M13" s="5" t="s">
        <v>12</v>
      </c>
      <c r="N13" s="6" t="s">
        <v>30</v>
      </c>
      <c r="O13" s="3" t="s">
        <v>22</v>
      </c>
    </row>
    <row r="14" spans="1:55" s="29" customFormat="1" x14ac:dyDescent="0.25">
      <c r="A14" s="4" t="s">
        <v>9</v>
      </c>
      <c r="B14" s="31" t="s">
        <v>26</v>
      </c>
      <c r="C14" s="5">
        <v>9</v>
      </c>
      <c r="D14" s="5">
        <v>0.66</v>
      </c>
      <c r="E14" s="5">
        <v>50</v>
      </c>
      <c r="F14" s="5">
        <v>1</v>
      </c>
      <c r="G14" s="5">
        <v>150</v>
      </c>
      <c r="H14" s="5">
        <v>5</v>
      </c>
      <c r="I14" s="3" t="s">
        <v>20</v>
      </c>
      <c r="J14" s="5">
        <v>5</v>
      </c>
      <c r="K14" s="5" t="s">
        <v>10</v>
      </c>
      <c r="L14" s="5" t="s">
        <v>11</v>
      </c>
      <c r="M14" s="5" t="s">
        <v>12</v>
      </c>
      <c r="N14" s="6" t="s">
        <v>30</v>
      </c>
      <c r="O14" s="3" t="s">
        <v>22</v>
      </c>
    </row>
    <row r="15" spans="1:55" s="29" customFormat="1" x14ac:dyDescent="0.25">
      <c r="A15" s="4" t="s">
        <v>9</v>
      </c>
      <c r="B15" s="31" t="s">
        <v>19</v>
      </c>
      <c r="C15" s="5">
        <v>6</v>
      </c>
      <c r="D15" s="5">
        <v>0.66</v>
      </c>
      <c r="E15" s="5">
        <v>50</v>
      </c>
      <c r="F15" s="5">
        <v>1</v>
      </c>
      <c r="G15" s="5">
        <v>150</v>
      </c>
      <c r="H15" s="5">
        <v>5</v>
      </c>
      <c r="I15" s="3" t="s">
        <v>20</v>
      </c>
      <c r="J15" s="5">
        <v>5</v>
      </c>
      <c r="K15" s="5" t="s">
        <v>10</v>
      </c>
      <c r="L15" s="5" t="s">
        <v>11</v>
      </c>
      <c r="M15" s="5" t="s">
        <v>12</v>
      </c>
      <c r="N15" s="6" t="s">
        <v>30</v>
      </c>
      <c r="O15" s="3" t="s">
        <v>22</v>
      </c>
    </row>
    <row r="16" spans="1:55" s="29" customFormat="1" x14ac:dyDescent="0.25">
      <c r="A16" s="4" t="s">
        <v>9</v>
      </c>
      <c r="B16" s="32" t="s">
        <v>27</v>
      </c>
      <c r="C16" s="5">
        <v>3</v>
      </c>
      <c r="D16" s="5">
        <v>0.66</v>
      </c>
      <c r="E16" s="5">
        <v>50</v>
      </c>
      <c r="F16" s="5">
        <v>1</v>
      </c>
      <c r="G16" s="5">
        <v>600</v>
      </c>
      <c r="H16" s="5">
        <v>5</v>
      </c>
      <c r="I16" s="3" t="s">
        <v>20</v>
      </c>
      <c r="J16" s="5">
        <v>5</v>
      </c>
      <c r="K16" s="5" t="s">
        <v>10</v>
      </c>
      <c r="L16" s="5" t="s">
        <v>11</v>
      </c>
      <c r="M16" s="5" t="s">
        <v>12</v>
      </c>
      <c r="N16" s="6" t="s">
        <v>30</v>
      </c>
      <c r="O16" s="3" t="s">
        <v>22</v>
      </c>
    </row>
    <row r="17" spans="1:17" s="29" customFormat="1" x14ac:dyDescent="0.25">
      <c r="A17" s="4" t="s">
        <v>9</v>
      </c>
      <c r="B17" s="32" t="s">
        <v>28</v>
      </c>
      <c r="C17" s="5">
        <v>15</v>
      </c>
      <c r="D17" s="5">
        <v>0.66</v>
      </c>
      <c r="E17" s="5">
        <v>50</v>
      </c>
      <c r="F17" s="5">
        <v>1</v>
      </c>
      <c r="G17" s="5">
        <v>250</v>
      </c>
      <c r="H17" s="5">
        <v>5</v>
      </c>
      <c r="I17" s="3" t="s">
        <v>20</v>
      </c>
      <c r="J17" s="5">
        <v>5</v>
      </c>
      <c r="K17" s="5" t="s">
        <v>10</v>
      </c>
      <c r="L17" s="5" t="s">
        <v>11</v>
      </c>
      <c r="M17" s="5" t="s">
        <v>12</v>
      </c>
      <c r="N17" s="6" t="s">
        <v>30</v>
      </c>
      <c r="O17" s="3" t="s">
        <v>22</v>
      </c>
    </row>
    <row r="18" spans="1:17" s="29" customFormat="1" x14ac:dyDescent="0.25">
      <c r="A18" s="4" t="s">
        <v>9</v>
      </c>
      <c r="B18" s="32" t="s">
        <v>18</v>
      </c>
      <c r="C18" s="5">
        <v>81</v>
      </c>
      <c r="D18" s="5">
        <v>0.66</v>
      </c>
      <c r="E18" s="5">
        <v>50</v>
      </c>
      <c r="F18" s="5">
        <v>1</v>
      </c>
      <c r="G18" s="5">
        <v>300</v>
      </c>
      <c r="H18" s="5">
        <v>5</v>
      </c>
      <c r="I18" s="3" t="s">
        <v>20</v>
      </c>
      <c r="J18" s="5">
        <v>5</v>
      </c>
      <c r="K18" s="5" t="s">
        <v>10</v>
      </c>
      <c r="L18" s="5" t="s">
        <v>11</v>
      </c>
      <c r="M18" s="5" t="s">
        <v>12</v>
      </c>
      <c r="N18" s="6" t="s">
        <v>30</v>
      </c>
      <c r="O18" s="3" t="s">
        <v>22</v>
      </c>
    </row>
    <row r="19" spans="1:17" x14ac:dyDescent="0.25">
      <c r="A19" s="17" t="s">
        <v>31</v>
      </c>
      <c r="B19" s="12"/>
      <c r="C19" s="18">
        <f>SUM(C10:C18)</f>
        <v>180</v>
      </c>
      <c r="D19" s="13"/>
      <c r="E19" s="13"/>
      <c r="F19" s="13"/>
      <c r="G19" s="13"/>
      <c r="H19" s="13"/>
      <c r="I19" s="13"/>
      <c r="J19" s="13"/>
      <c r="K19" s="13"/>
      <c r="L19" s="14"/>
      <c r="M19" s="13"/>
      <c r="N19" s="15"/>
      <c r="O19" s="16"/>
    </row>
    <row r="20" spans="1:17" s="19" customFormat="1" ht="15.75" customHeight="1" x14ac:dyDescent="0.25">
      <c r="A20" s="39" t="s">
        <v>33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21"/>
      <c r="Q20" s="21"/>
    </row>
    <row r="21" spans="1:17" s="19" customFormat="1" ht="15.75" customHeight="1" x14ac:dyDescent="0.25">
      <c r="A21" s="39" t="s">
        <v>34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21"/>
      <c r="Q21" s="21"/>
    </row>
    <row r="22" spans="1:17" s="29" customFormat="1" x14ac:dyDescent="0.25">
      <c r="A22" s="1" t="s">
        <v>9</v>
      </c>
      <c r="B22" s="9" t="s">
        <v>19</v>
      </c>
      <c r="C22" s="3">
        <v>3</v>
      </c>
      <c r="D22" s="3">
        <v>0.66</v>
      </c>
      <c r="E22" s="3">
        <v>50</v>
      </c>
      <c r="F22" s="3">
        <v>1</v>
      </c>
      <c r="G22" s="3">
        <v>150</v>
      </c>
      <c r="H22" s="3">
        <v>5</v>
      </c>
      <c r="I22" s="3" t="s">
        <v>20</v>
      </c>
      <c r="J22" s="3">
        <v>5</v>
      </c>
      <c r="K22" s="3" t="s">
        <v>10</v>
      </c>
      <c r="L22" s="3" t="s">
        <v>11</v>
      </c>
      <c r="M22" s="3" t="s">
        <v>12</v>
      </c>
      <c r="N22" s="6" t="s">
        <v>30</v>
      </c>
      <c r="O22" s="3" t="s">
        <v>22</v>
      </c>
    </row>
    <row r="23" spans="1:17" s="29" customFormat="1" x14ac:dyDescent="0.25">
      <c r="A23" s="1" t="s">
        <v>9</v>
      </c>
      <c r="B23" s="9" t="s">
        <v>26</v>
      </c>
      <c r="C23" s="3">
        <v>15</v>
      </c>
      <c r="D23" s="3">
        <v>0.66</v>
      </c>
      <c r="E23" s="3">
        <v>50</v>
      </c>
      <c r="F23" s="3">
        <v>1</v>
      </c>
      <c r="G23" s="3">
        <v>200</v>
      </c>
      <c r="H23" s="3">
        <v>5</v>
      </c>
      <c r="I23" s="3" t="s">
        <v>20</v>
      </c>
      <c r="J23" s="3">
        <v>5</v>
      </c>
      <c r="K23" s="3" t="s">
        <v>10</v>
      </c>
      <c r="L23" s="3" t="s">
        <v>11</v>
      </c>
      <c r="M23" s="3" t="s">
        <v>12</v>
      </c>
      <c r="N23" s="6" t="s">
        <v>30</v>
      </c>
      <c r="O23" s="3" t="s">
        <v>22</v>
      </c>
    </row>
    <row r="24" spans="1:17" s="29" customFormat="1" x14ac:dyDescent="0.25">
      <c r="A24" s="1" t="s">
        <v>9</v>
      </c>
      <c r="B24" s="9" t="s">
        <v>43</v>
      </c>
      <c r="C24" s="3">
        <v>10</v>
      </c>
      <c r="D24" s="3">
        <v>0.66</v>
      </c>
      <c r="E24" s="3">
        <v>50</v>
      </c>
      <c r="F24" s="3">
        <v>1</v>
      </c>
      <c r="G24" s="3">
        <v>600</v>
      </c>
      <c r="H24" s="3">
        <v>5</v>
      </c>
      <c r="I24" s="3" t="s">
        <v>20</v>
      </c>
      <c r="J24" s="3">
        <v>5</v>
      </c>
      <c r="K24" s="3" t="s">
        <v>10</v>
      </c>
      <c r="L24" s="3" t="s">
        <v>11</v>
      </c>
      <c r="M24" s="3" t="s">
        <v>12</v>
      </c>
      <c r="N24" s="6" t="s">
        <v>30</v>
      </c>
      <c r="O24" s="3" t="s">
        <v>22</v>
      </c>
    </row>
    <row r="25" spans="1:17" x14ac:dyDescent="0.25">
      <c r="A25" s="17" t="s">
        <v>31</v>
      </c>
      <c r="B25" s="12"/>
      <c r="C25" s="18">
        <f>SUM(C22:C24)</f>
        <v>28</v>
      </c>
      <c r="D25" s="13"/>
      <c r="E25" s="13"/>
      <c r="F25" s="13"/>
      <c r="G25" s="13"/>
      <c r="H25" s="13"/>
      <c r="I25" s="13"/>
      <c r="J25" s="13"/>
      <c r="K25" s="13"/>
      <c r="L25" s="14"/>
      <c r="M25" s="13"/>
      <c r="N25" s="15"/>
      <c r="O25" s="16"/>
    </row>
    <row r="26" spans="1:17" s="19" customFormat="1" ht="15.75" customHeight="1" x14ac:dyDescent="0.25">
      <c r="A26" s="39" t="s">
        <v>35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21"/>
      <c r="Q26" s="21"/>
    </row>
    <row r="27" spans="1:17" s="29" customFormat="1" x14ac:dyDescent="0.25">
      <c r="A27" s="1" t="s">
        <v>9</v>
      </c>
      <c r="B27" s="9" t="s">
        <v>19</v>
      </c>
      <c r="C27" s="3">
        <v>3</v>
      </c>
      <c r="D27" s="3">
        <v>0.66</v>
      </c>
      <c r="E27" s="3">
        <v>50</v>
      </c>
      <c r="F27" s="3">
        <v>1</v>
      </c>
      <c r="G27" s="3">
        <v>50</v>
      </c>
      <c r="H27" s="3">
        <v>5</v>
      </c>
      <c r="I27" s="3" t="s">
        <v>20</v>
      </c>
      <c r="J27" s="3">
        <v>5</v>
      </c>
      <c r="K27" s="3" t="s">
        <v>10</v>
      </c>
      <c r="L27" s="3" t="s">
        <v>11</v>
      </c>
      <c r="M27" s="3" t="s">
        <v>12</v>
      </c>
      <c r="N27" s="6" t="s">
        <v>30</v>
      </c>
      <c r="O27" s="3" t="s">
        <v>22</v>
      </c>
    </row>
    <row r="28" spans="1:17" s="29" customFormat="1" x14ac:dyDescent="0.25">
      <c r="A28" s="1" t="s">
        <v>9</v>
      </c>
      <c r="B28" s="9" t="s">
        <v>26</v>
      </c>
      <c r="C28" s="3">
        <v>39</v>
      </c>
      <c r="D28" s="3">
        <v>0.66</v>
      </c>
      <c r="E28" s="3">
        <v>50</v>
      </c>
      <c r="F28" s="3">
        <v>1</v>
      </c>
      <c r="G28" s="3">
        <v>100</v>
      </c>
      <c r="H28" s="3">
        <v>5</v>
      </c>
      <c r="I28" s="3" t="s">
        <v>20</v>
      </c>
      <c r="J28" s="3">
        <v>5</v>
      </c>
      <c r="K28" s="3" t="s">
        <v>10</v>
      </c>
      <c r="L28" s="3" t="s">
        <v>11</v>
      </c>
      <c r="M28" s="3" t="s">
        <v>12</v>
      </c>
      <c r="N28" s="6" t="s">
        <v>30</v>
      </c>
      <c r="O28" s="3" t="s">
        <v>22</v>
      </c>
    </row>
    <row r="29" spans="1:17" s="29" customFormat="1" x14ac:dyDescent="0.25">
      <c r="A29" s="1" t="s">
        <v>9</v>
      </c>
      <c r="B29" s="9" t="s">
        <v>26</v>
      </c>
      <c r="C29" s="3">
        <v>123</v>
      </c>
      <c r="D29" s="3">
        <v>0.66</v>
      </c>
      <c r="E29" s="3">
        <v>50</v>
      </c>
      <c r="F29" s="3">
        <v>1</v>
      </c>
      <c r="G29" s="3">
        <v>150</v>
      </c>
      <c r="H29" s="3">
        <v>5</v>
      </c>
      <c r="I29" s="3" t="s">
        <v>20</v>
      </c>
      <c r="J29" s="3">
        <v>5</v>
      </c>
      <c r="K29" s="3" t="s">
        <v>10</v>
      </c>
      <c r="L29" s="3" t="s">
        <v>11</v>
      </c>
      <c r="M29" s="3" t="s">
        <v>12</v>
      </c>
      <c r="N29" s="6" t="s">
        <v>30</v>
      </c>
      <c r="O29" s="3" t="s">
        <v>22</v>
      </c>
    </row>
    <row r="30" spans="1:17" s="29" customFormat="1" x14ac:dyDescent="0.25">
      <c r="A30" s="1" t="s">
        <v>9</v>
      </c>
      <c r="B30" s="9" t="s">
        <v>19</v>
      </c>
      <c r="C30" s="3">
        <v>6</v>
      </c>
      <c r="D30" s="3">
        <v>0.66</v>
      </c>
      <c r="E30" s="3">
        <v>50</v>
      </c>
      <c r="F30" s="3">
        <v>1</v>
      </c>
      <c r="G30" s="3">
        <v>200</v>
      </c>
      <c r="H30" s="3">
        <v>5</v>
      </c>
      <c r="I30" s="3" t="s">
        <v>20</v>
      </c>
      <c r="J30" s="3">
        <v>5</v>
      </c>
      <c r="K30" s="3" t="s">
        <v>10</v>
      </c>
      <c r="L30" s="3" t="s">
        <v>11</v>
      </c>
      <c r="M30" s="3" t="s">
        <v>12</v>
      </c>
      <c r="N30" s="6" t="s">
        <v>30</v>
      </c>
      <c r="O30" s="3" t="s">
        <v>22</v>
      </c>
    </row>
    <row r="31" spans="1:17" s="29" customFormat="1" x14ac:dyDescent="0.25">
      <c r="A31" s="1" t="s">
        <v>9</v>
      </c>
      <c r="B31" s="9" t="s">
        <v>19</v>
      </c>
      <c r="C31" s="3">
        <v>3</v>
      </c>
      <c r="D31" s="3">
        <v>0.66</v>
      </c>
      <c r="E31" s="3">
        <v>50</v>
      </c>
      <c r="F31" s="3">
        <v>1</v>
      </c>
      <c r="G31" s="3">
        <v>250</v>
      </c>
      <c r="H31" s="3">
        <v>5</v>
      </c>
      <c r="I31" s="3" t="s">
        <v>20</v>
      </c>
      <c r="J31" s="3">
        <v>5</v>
      </c>
      <c r="K31" s="3" t="s">
        <v>10</v>
      </c>
      <c r="L31" s="3" t="s">
        <v>11</v>
      </c>
      <c r="M31" s="3" t="s">
        <v>12</v>
      </c>
      <c r="N31" s="6" t="s">
        <v>30</v>
      </c>
      <c r="O31" s="3" t="s">
        <v>22</v>
      </c>
    </row>
    <row r="32" spans="1:17" s="29" customFormat="1" x14ac:dyDescent="0.25">
      <c r="A32" s="1" t="s">
        <v>9</v>
      </c>
      <c r="B32" s="9" t="s">
        <v>19</v>
      </c>
      <c r="C32" s="3">
        <v>9</v>
      </c>
      <c r="D32" s="3">
        <v>0.66</v>
      </c>
      <c r="E32" s="3">
        <v>50</v>
      </c>
      <c r="F32" s="3">
        <v>1</v>
      </c>
      <c r="G32" s="3">
        <v>300</v>
      </c>
      <c r="H32" s="3">
        <v>5</v>
      </c>
      <c r="I32" s="3" t="s">
        <v>20</v>
      </c>
      <c r="J32" s="3">
        <v>5</v>
      </c>
      <c r="K32" s="3" t="s">
        <v>10</v>
      </c>
      <c r="L32" s="3" t="s">
        <v>11</v>
      </c>
      <c r="M32" s="3" t="s">
        <v>12</v>
      </c>
      <c r="N32" s="6" t="s">
        <v>30</v>
      </c>
      <c r="O32" s="3" t="s">
        <v>22</v>
      </c>
    </row>
    <row r="33" spans="1:20" s="29" customFormat="1" x14ac:dyDescent="0.25">
      <c r="A33" s="1" t="s">
        <v>9</v>
      </c>
      <c r="B33" s="9" t="s">
        <v>19</v>
      </c>
      <c r="C33" s="3">
        <v>3</v>
      </c>
      <c r="D33" s="3">
        <v>0.66</v>
      </c>
      <c r="E33" s="3">
        <v>50</v>
      </c>
      <c r="F33" s="3">
        <v>1</v>
      </c>
      <c r="G33" s="3">
        <v>400</v>
      </c>
      <c r="H33" s="3">
        <v>5</v>
      </c>
      <c r="I33" s="3" t="s">
        <v>20</v>
      </c>
      <c r="J33" s="3">
        <v>5</v>
      </c>
      <c r="K33" s="3" t="s">
        <v>10</v>
      </c>
      <c r="L33" s="3" t="s">
        <v>11</v>
      </c>
      <c r="M33" s="3" t="s">
        <v>12</v>
      </c>
      <c r="N33" s="6" t="s">
        <v>30</v>
      </c>
      <c r="O33" s="3" t="s">
        <v>22</v>
      </c>
    </row>
    <row r="34" spans="1:20" x14ac:dyDescent="0.25">
      <c r="A34" s="17" t="s">
        <v>31</v>
      </c>
      <c r="B34" s="12"/>
      <c r="C34" s="18">
        <f>SUM(C27:C33)</f>
        <v>186</v>
      </c>
      <c r="D34" s="13"/>
      <c r="E34" s="13"/>
      <c r="F34" s="13"/>
      <c r="G34" s="13"/>
      <c r="H34" s="13"/>
      <c r="I34" s="13"/>
      <c r="J34" s="13"/>
      <c r="K34" s="13"/>
      <c r="L34" s="14"/>
      <c r="M34" s="13"/>
      <c r="N34" s="15"/>
      <c r="O34" s="16"/>
    </row>
    <row r="35" spans="1:20" x14ac:dyDescent="0.25">
      <c r="A35" s="17" t="s">
        <v>36</v>
      </c>
      <c r="B35" s="12"/>
      <c r="C35" s="18">
        <f>C34+C25</f>
        <v>214</v>
      </c>
      <c r="D35" s="13"/>
      <c r="E35" s="13"/>
      <c r="F35" s="13"/>
      <c r="G35" s="13"/>
      <c r="H35" s="13"/>
      <c r="I35" s="13"/>
      <c r="J35" s="13"/>
      <c r="K35" s="13"/>
      <c r="L35" s="14"/>
      <c r="M35" s="13"/>
      <c r="N35" s="15"/>
      <c r="O35" s="16"/>
    </row>
    <row r="36" spans="1:20" s="19" customFormat="1" ht="15.75" customHeight="1" x14ac:dyDescent="0.25">
      <c r="A36" s="39" t="s">
        <v>37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21"/>
      <c r="Q36" s="21"/>
      <c r="R36" s="21"/>
      <c r="S36" s="21"/>
      <c r="T36" s="21"/>
    </row>
    <row r="37" spans="1:20" s="29" customFormat="1" ht="30" x14ac:dyDescent="0.25">
      <c r="A37" s="1" t="s">
        <v>9</v>
      </c>
      <c r="B37" s="9" t="s">
        <v>44</v>
      </c>
      <c r="C37" s="3">
        <v>6</v>
      </c>
      <c r="D37" s="3">
        <v>0.66</v>
      </c>
      <c r="E37" s="3">
        <v>50</v>
      </c>
      <c r="F37" s="3">
        <v>1</v>
      </c>
      <c r="G37" s="3">
        <v>75</v>
      </c>
      <c r="H37" s="3">
        <v>5</v>
      </c>
      <c r="I37" s="3" t="s">
        <v>20</v>
      </c>
      <c r="J37" s="3">
        <v>5</v>
      </c>
      <c r="K37" s="3" t="s">
        <v>10</v>
      </c>
      <c r="L37" s="3" t="s">
        <v>11</v>
      </c>
      <c r="M37" s="3" t="s">
        <v>12</v>
      </c>
      <c r="N37" s="6" t="s">
        <v>30</v>
      </c>
      <c r="O37" s="3" t="s">
        <v>22</v>
      </c>
    </row>
    <row r="38" spans="1:20" s="29" customFormat="1" ht="30" x14ac:dyDescent="0.25">
      <c r="A38" s="1" t="s">
        <v>9</v>
      </c>
      <c r="B38" s="9" t="s">
        <v>45</v>
      </c>
      <c r="C38" s="3">
        <v>6</v>
      </c>
      <c r="D38" s="3">
        <v>0.66</v>
      </c>
      <c r="E38" s="3">
        <v>50</v>
      </c>
      <c r="F38" s="3">
        <v>1</v>
      </c>
      <c r="G38" s="3">
        <v>100</v>
      </c>
      <c r="H38" s="3">
        <v>5</v>
      </c>
      <c r="I38" s="3" t="s">
        <v>20</v>
      </c>
      <c r="J38" s="3">
        <v>5</v>
      </c>
      <c r="K38" s="3" t="s">
        <v>10</v>
      </c>
      <c r="L38" s="3" t="s">
        <v>11</v>
      </c>
      <c r="M38" s="3" t="s">
        <v>12</v>
      </c>
      <c r="N38" s="6" t="s">
        <v>30</v>
      </c>
      <c r="O38" s="3" t="s">
        <v>22</v>
      </c>
    </row>
    <row r="39" spans="1:20" s="29" customFormat="1" ht="30" x14ac:dyDescent="0.25">
      <c r="A39" s="1" t="s">
        <v>9</v>
      </c>
      <c r="B39" s="9" t="s">
        <v>46</v>
      </c>
      <c r="C39" s="3">
        <v>3</v>
      </c>
      <c r="D39" s="3">
        <v>0.66</v>
      </c>
      <c r="E39" s="3">
        <v>50</v>
      </c>
      <c r="F39" s="3">
        <v>1</v>
      </c>
      <c r="G39" s="3">
        <v>100</v>
      </c>
      <c r="H39" s="3">
        <v>5</v>
      </c>
      <c r="I39" s="3" t="s">
        <v>20</v>
      </c>
      <c r="J39" s="3">
        <v>5</v>
      </c>
      <c r="K39" s="3" t="s">
        <v>10</v>
      </c>
      <c r="L39" s="3" t="s">
        <v>11</v>
      </c>
      <c r="M39" s="3" t="s">
        <v>12</v>
      </c>
      <c r="N39" s="6" t="s">
        <v>30</v>
      </c>
      <c r="O39" s="3" t="s">
        <v>22</v>
      </c>
    </row>
    <row r="40" spans="1:20" s="29" customFormat="1" ht="30" x14ac:dyDescent="0.25">
      <c r="A40" s="1" t="s">
        <v>9</v>
      </c>
      <c r="B40" s="9" t="s">
        <v>46</v>
      </c>
      <c r="C40" s="3">
        <v>12</v>
      </c>
      <c r="D40" s="3">
        <v>0.66</v>
      </c>
      <c r="E40" s="3">
        <v>50</v>
      </c>
      <c r="F40" s="3">
        <v>1</v>
      </c>
      <c r="G40" s="3">
        <v>200</v>
      </c>
      <c r="H40" s="3">
        <v>5</v>
      </c>
      <c r="I40" s="3" t="s">
        <v>20</v>
      </c>
      <c r="J40" s="3">
        <v>5</v>
      </c>
      <c r="K40" s="3" t="s">
        <v>10</v>
      </c>
      <c r="L40" s="3" t="s">
        <v>11</v>
      </c>
      <c r="M40" s="3" t="s">
        <v>12</v>
      </c>
      <c r="N40" s="6" t="s">
        <v>30</v>
      </c>
      <c r="O40" s="3" t="s">
        <v>22</v>
      </c>
    </row>
    <row r="41" spans="1:20" s="29" customFormat="1" ht="30" x14ac:dyDescent="0.25">
      <c r="A41" s="1" t="s">
        <v>9</v>
      </c>
      <c r="B41" s="9" t="s">
        <v>47</v>
      </c>
      <c r="C41" s="3">
        <v>9</v>
      </c>
      <c r="D41" s="3">
        <v>0.66</v>
      </c>
      <c r="E41" s="3">
        <v>50</v>
      </c>
      <c r="F41" s="3">
        <v>1</v>
      </c>
      <c r="G41" s="3">
        <v>200</v>
      </c>
      <c r="H41" s="3">
        <v>5</v>
      </c>
      <c r="I41" s="3" t="s">
        <v>20</v>
      </c>
      <c r="J41" s="3">
        <v>5</v>
      </c>
      <c r="K41" s="3" t="s">
        <v>10</v>
      </c>
      <c r="L41" s="3" t="s">
        <v>11</v>
      </c>
      <c r="M41" s="3" t="s">
        <v>12</v>
      </c>
      <c r="N41" s="6" t="s">
        <v>30</v>
      </c>
      <c r="O41" s="3" t="s">
        <v>22</v>
      </c>
    </row>
    <row r="42" spans="1:20" s="29" customFormat="1" ht="30" x14ac:dyDescent="0.25">
      <c r="A42" s="1" t="s">
        <v>9</v>
      </c>
      <c r="B42" s="9" t="s">
        <v>47</v>
      </c>
      <c r="C42" s="3">
        <v>3</v>
      </c>
      <c r="D42" s="3">
        <v>0.66</v>
      </c>
      <c r="E42" s="3">
        <v>50</v>
      </c>
      <c r="F42" s="3">
        <v>1</v>
      </c>
      <c r="G42" s="3">
        <v>300</v>
      </c>
      <c r="H42" s="3">
        <v>5</v>
      </c>
      <c r="I42" s="3" t="s">
        <v>20</v>
      </c>
      <c r="J42" s="3">
        <v>5</v>
      </c>
      <c r="K42" s="3" t="s">
        <v>10</v>
      </c>
      <c r="L42" s="3" t="s">
        <v>11</v>
      </c>
      <c r="M42" s="3" t="s">
        <v>12</v>
      </c>
      <c r="N42" s="6" t="s">
        <v>30</v>
      </c>
      <c r="O42" s="3" t="s">
        <v>22</v>
      </c>
      <c r="P42" s="30"/>
      <c r="Q42" s="30"/>
      <c r="R42" s="30"/>
      <c r="S42" s="30"/>
      <c r="T42" s="30"/>
    </row>
    <row r="43" spans="1:20" s="29" customFormat="1" ht="30" x14ac:dyDescent="0.25">
      <c r="A43" s="1" t="s">
        <v>9</v>
      </c>
      <c r="B43" s="9" t="s">
        <v>46</v>
      </c>
      <c r="C43" s="3">
        <v>3</v>
      </c>
      <c r="D43" s="3">
        <v>0.66</v>
      </c>
      <c r="E43" s="3">
        <v>50</v>
      </c>
      <c r="F43" s="3">
        <v>1</v>
      </c>
      <c r="G43" s="3">
        <v>300</v>
      </c>
      <c r="H43" s="3">
        <v>5</v>
      </c>
      <c r="I43" s="3" t="s">
        <v>20</v>
      </c>
      <c r="J43" s="3">
        <v>5</v>
      </c>
      <c r="K43" s="3" t="s">
        <v>10</v>
      </c>
      <c r="L43" s="3" t="s">
        <v>11</v>
      </c>
      <c r="M43" s="3" t="s">
        <v>12</v>
      </c>
      <c r="N43" s="6" t="s">
        <v>30</v>
      </c>
      <c r="O43" s="3" t="s">
        <v>22</v>
      </c>
      <c r="P43" s="30"/>
      <c r="Q43" s="30"/>
      <c r="R43" s="30"/>
      <c r="S43" s="30"/>
      <c r="T43" s="30"/>
    </row>
    <row r="44" spans="1:20" s="29" customFormat="1" ht="30" x14ac:dyDescent="0.25">
      <c r="A44" s="1" t="s">
        <v>9</v>
      </c>
      <c r="B44" s="9" t="s">
        <v>47</v>
      </c>
      <c r="C44" s="3">
        <v>3</v>
      </c>
      <c r="D44" s="3">
        <v>0.66</v>
      </c>
      <c r="E44" s="3">
        <v>50</v>
      </c>
      <c r="F44" s="3">
        <v>1</v>
      </c>
      <c r="G44" s="3">
        <v>400</v>
      </c>
      <c r="H44" s="3">
        <v>5</v>
      </c>
      <c r="I44" s="3" t="s">
        <v>20</v>
      </c>
      <c r="J44" s="3">
        <v>5</v>
      </c>
      <c r="K44" s="3" t="s">
        <v>10</v>
      </c>
      <c r="L44" s="3" t="s">
        <v>11</v>
      </c>
      <c r="M44" s="3" t="s">
        <v>12</v>
      </c>
      <c r="N44" s="6" t="s">
        <v>30</v>
      </c>
      <c r="O44" s="3" t="s">
        <v>22</v>
      </c>
      <c r="P44" s="30"/>
      <c r="Q44" s="30"/>
      <c r="R44" s="30"/>
      <c r="S44" s="30"/>
      <c r="T44" s="30"/>
    </row>
    <row r="45" spans="1:20" x14ac:dyDescent="0.25">
      <c r="A45" s="17" t="s">
        <v>31</v>
      </c>
      <c r="B45" s="12"/>
      <c r="C45" s="18">
        <f>SUM(C37:C44)</f>
        <v>45</v>
      </c>
      <c r="D45" s="13"/>
      <c r="E45" s="13"/>
      <c r="F45" s="13"/>
      <c r="G45" s="13"/>
      <c r="H45" s="13"/>
      <c r="I45" s="13"/>
      <c r="J45" s="13"/>
      <c r="K45" s="13"/>
      <c r="L45" s="14"/>
      <c r="M45" s="13"/>
      <c r="N45" s="15"/>
      <c r="O45" s="22"/>
      <c r="P45" s="23"/>
      <c r="Q45" s="23"/>
      <c r="R45" s="23"/>
      <c r="S45" s="23"/>
      <c r="T45" s="23"/>
    </row>
    <row r="46" spans="1:20" s="19" customFormat="1" ht="15.75" customHeight="1" x14ac:dyDescent="0.25">
      <c r="A46" s="37" t="s">
        <v>39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24"/>
      <c r="Q46" s="24"/>
      <c r="R46" s="24"/>
      <c r="S46" s="24"/>
      <c r="T46" s="24"/>
    </row>
    <row r="47" spans="1:20" ht="30" x14ac:dyDescent="0.25">
      <c r="A47" s="1" t="s">
        <v>9</v>
      </c>
      <c r="B47" s="9" t="s">
        <v>46</v>
      </c>
      <c r="C47" s="3">
        <v>6</v>
      </c>
      <c r="D47" s="3">
        <v>0.66</v>
      </c>
      <c r="E47" s="3">
        <v>50</v>
      </c>
      <c r="F47" s="3">
        <v>1</v>
      </c>
      <c r="G47" s="3">
        <v>200</v>
      </c>
      <c r="H47" s="3">
        <v>5</v>
      </c>
      <c r="I47" s="3" t="s">
        <v>20</v>
      </c>
      <c r="J47" s="3">
        <v>5</v>
      </c>
      <c r="K47" s="3" t="s">
        <v>10</v>
      </c>
      <c r="L47" s="3" t="s">
        <v>11</v>
      </c>
      <c r="M47" s="3" t="s">
        <v>12</v>
      </c>
      <c r="N47" s="2" t="s">
        <v>30</v>
      </c>
      <c r="O47" s="3" t="s">
        <v>22</v>
      </c>
      <c r="P47" s="23"/>
      <c r="Q47" s="23"/>
      <c r="R47" s="23"/>
      <c r="S47" s="23"/>
      <c r="T47" s="23"/>
    </row>
    <row r="48" spans="1:20" x14ac:dyDescent="0.25">
      <c r="A48" s="25" t="s">
        <v>31</v>
      </c>
      <c r="B48" s="9"/>
      <c r="C48" s="26">
        <f>SUM(C47)</f>
        <v>6</v>
      </c>
      <c r="D48" s="3"/>
      <c r="E48" s="3"/>
      <c r="F48" s="3"/>
      <c r="G48" s="3"/>
      <c r="H48" s="3"/>
      <c r="I48" s="3"/>
      <c r="J48" s="3"/>
      <c r="K48" s="3"/>
      <c r="L48" s="5"/>
      <c r="M48" s="3"/>
      <c r="N48" s="6"/>
      <c r="O48" s="10"/>
      <c r="P48" s="23"/>
      <c r="Q48" s="23"/>
      <c r="R48" s="23"/>
      <c r="S48" s="23"/>
      <c r="T48" s="23"/>
    </row>
    <row r="49" spans="1:20" ht="21" customHeight="1" x14ac:dyDescent="0.25">
      <c r="A49" s="35" t="s">
        <v>38</v>
      </c>
      <c r="B49" s="36"/>
      <c r="C49" s="26">
        <f>C48+C45+C35+C19+C8</f>
        <v>463</v>
      </c>
      <c r="D49" s="3"/>
      <c r="E49" s="3"/>
      <c r="F49" s="3"/>
      <c r="G49" s="3"/>
      <c r="H49" s="3"/>
      <c r="I49" s="3"/>
      <c r="J49" s="3"/>
      <c r="K49" s="3"/>
      <c r="L49" s="5"/>
      <c r="M49" s="3"/>
      <c r="N49" s="6"/>
      <c r="O49" s="10"/>
      <c r="P49" s="23"/>
      <c r="Q49" s="23"/>
      <c r="R49" s="23"/>
      <c r="S49" s="23"/>
      <c r="T49" s="23"/>
    </row>
    <row r="50" spans="1:20" ht="25.5" customHeight="1" x14ac:dyDescent="0.25"/>
  </sheetData>
  <mergeCells count="10">
    <mergeCell ref="A49:B49"/>
    <mergeCell ref="A46:O46"/>
    <mergeCell ref="A4:O4"/>
    <mergeCell ref="A1:O1"/>
    <mergeCell ref="A9:O9"/>
    <mergeCell ref="A20:O20"/>
    <mergeCell ref="A21:O21"/>
    <mergeCell ref="A26:O26"/>
    <mergeCell ref="A36:O36"/>
    <mergeCell ref="A2:O2"/>
  </mergeCells>
  <pageMargins left="0.31496062992125984" right="0.11811023622047245" top="0.15748031496062992" bottom="0.15748031496062992" header="0.11811023622047245" footer="0.1181102362204724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JSC DRSK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Тимченко Сергей Анатольевич</dc:creator>
  <cp:lastModifiedBy>Крючкова Татьяна Юрьевна</cp:lastModifiedBy>
  <cp:lastPrinted>2017-11-03T04:21:32Z</cp:lastPrinted>
  <dcterms:created xsi:type="dcterms:W3CDTF">2017-10-04T01:47:37Z</dcterms:created>
  <dcterms:modified xsi:type="dcterms:W3CDTF">2017-11-13T23:51:39Z</dcterms:modified>
</cp:coreProperties>
</file>