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 refMode="R1C1"/>
</workbook>
</file>

<file path=xl/calcChain.xml><?xml version="1.0" encoding="utf-8"?>
<calcChain xmlns="http://schemas.openxmlformats.org/spreadsheetml/2006/main">
  <c r="G157" i="2" l="1"/>
  <c r="G156" i="2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8" i="2" l="1"/>
  <c r="G154" i="2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<sst xmlns="http://schemas.openxmlformats.org/spreadsheetml/2006/main" count="854" uniqueCount="320">
  <si>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</si>
  <si>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</si>
  <si>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</si>
  <si>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</si>
  <si>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</si>
  <si>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</si>
  <si>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</si>
  <si>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</si>
  <si>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</si>
  <si>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</si>
  <si>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</si>
  <si>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</si>
  <si>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</si>
  <si>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</si>
  <si>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</si>
  <si>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</si>
  <si>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</si>
  <si>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</si>
  <si>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</si>
  <si>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</si>
  <si>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</si>
  <si>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</si>
  <si>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</si>
  <si>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</si>
  <si>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</si>
  <si>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</si>
  <si>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</si>
  <si>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</si>
  <si>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</si>
  <si>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</si>
  <si>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</si>
  <si>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</si>
  <si>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</si>
  <si>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</si>
  <si>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</si>
  <si>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</si>
  <si>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</si>
  <si>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</si>
  <si>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</si>
  <si>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</si>
  <si>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</si>
  <si>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</si>
  <si>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</si>
  <si>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</si>
  <si>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</si>
  <si>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</si>
  <si>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</si>
  <si>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</si>
  <si>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</si>
  <si>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</si>
  <si>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</si>
  <si>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</si>
  <si>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</si>
  <si>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</si>
  <si>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</si>
  <si>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</si>
  <si>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</si>
  <si>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</si>
  <si>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</si>
  <si>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</si>
  <si>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</si>
  <si>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</si>
  <si>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</si>
  <si>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</si>
  <si>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</si>
  <si>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</si>
  <si>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</si>
  <si>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</si>
  <si>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</si>
  <si>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</si>
  <si>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</si>
  <si>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</si>
  <si>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</si>
  <si>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</si>
  <si>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</si>
  <si>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</si>
  <si>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</si>
  <si>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</si>
  <si>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</si>
  <si>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</si>
  <si>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</si>
  <si>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</si>
  <si>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</si>
  <si>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</si>
  <si>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</si>
  <si>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</si>
  <si>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</si>
  <si>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</si>
  <si>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</si>
  <si>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</si>
  <si>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</si>
  <si>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</si>
  <si>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</si>
  <si>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</si>
  <si>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</si>
  <si>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</si>
  <si>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</si>
  <si>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</si>
  <si>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</si>
  <si>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</si>
  <si>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</si>
  <si>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</si>
  <si>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</si>
  <si>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</si>
  <si>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</si>
  <si>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</si>
  <si>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</si>
  <si>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</si>
  <si>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</si>
  <si>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</si>
  <si>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</si>
  <si>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</si>
  <si>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</si>
  <si>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</si>
  <si>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</si>
  <si>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</si>
  <si>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</si>
  <si>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</si>
  <si>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</si>
  <si>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</si>
  <si>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</si>
  <si>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</si>
  <si>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</si>
  <si>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</si>
  <si>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</si>
  <si>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</si>
  <si>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</si>
  <si>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</si>
  <si>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</si>
  <si>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</si>
  <si>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</si>
  <si>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</si>
  <si>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</si>
  <si>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</si>
  <si>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</si>
  <si>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</si>
  <si>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</si>
  <si>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</si>
  <si>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</si>
  <si>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</si>
  <si>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</si>
  <si>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</si>
  <si>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</si>
  <si>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</si>
  <si>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</si>
  <si>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</si>
  <si>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</si>
  <si>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</si>
  <si>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</si>
  <si>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</si>
  <si>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</si>
  <si>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</si>
  <si>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</si>
  <si>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</si>
  <si>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</si>
  <si>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</si>
  <si>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</si>
  <si>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</si>
  <si>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</si>
  <si>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</si>
  <si>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</si>
  <si>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</si>
  <si>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</si>
  <si>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</si>
  <si>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</si>
  <si>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</si>
  <si>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</si>
  <si>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</si>
  <si>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</si>
  <si>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</si>
  <si>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</si>
  <si>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</si>
  <si>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</si>
  <si>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</si>
  <si>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</si>
  <si>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</si>
  <si>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</si>
  <si>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</si>
  <si>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</si>
  <si>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</si>
  <si>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</si>
  <si>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</si>
  <si>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</si>
  <si>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</si>
  <si>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</si>
  <si>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</si>
  <si>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</si>
  <si>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</si>
  <si>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</si>
  <si>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</si>
  <si>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</si>
  <si>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</si>
  <si>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</si>
  <si>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</si>
  <si>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</si>
  <si>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</si>
  <si>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</si>
  <si>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</si>
  <si>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</si>
  <si>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</si>
  <si>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</si>
  <si>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</si>
  <si>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</si>
  <si>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</si>
  <si>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</si>
  <si>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</si>
  <si>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</si>
  <si>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</si>
  <si>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</si>
  <si>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</si>
  <si>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</si>
  <si>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</si>
  <si>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</si>
  <si>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</si>
  <si>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</si>
  <si>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</si>
  <si>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</si>
  <si>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</si>
  <si>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</si>
  <si>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</si>
  <si>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</si>
  <si>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</si>
  <si>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</si>
  <si>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</si>
  <si>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</si>
  <si>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</si>
  <si>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</si>
  <si>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</si>
  <si>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</si>
  <si>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</si>
  <si>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</si>
  <si>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</si>
  <si>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</si>
  <si>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</si>
  <si>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</si>
  <si>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</si>
  <si>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</si>
  <si>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</si>
  <si>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</si>
  <si>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</si>
  <si>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</si>
  <si>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</si>
  <si>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</si>
  <si>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</si>
  <si>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</si>
  <si>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</si>
  <si>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</si>
  <si>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</si>
  <si>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</si>
  <si>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</si>
  <si>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</si>
  <si>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</si>
  <si>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</si>
  <si>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</si>
  <si>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</si>
  <si>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</si>
  <si>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</si>
  <si>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</si>
  <si>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</si>
  <si>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</si>
  <si>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</si>
  <si>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</si>
  <si>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</si>
  <si>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</si>
  <si>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</si>
  <si>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</si>
  <si>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</si>
  <si>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</si>
  <si>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</si>
  <si>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</si>
  <si>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</si>
  <si>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</si>
  <si>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</si>
  <si>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</si>
  <si>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</si>
  <si>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</si>
  <si>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</si>
  <si>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</si>
  <si>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</si>
  <si>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</si>
  <si>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</si>
  <si>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</si>
  <si>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</si>
  <si>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</si>
  <si>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</si>
  <si>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</si>
  <si>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</si>
  <si>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</si>
  <si>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</si>
  <si>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</si>
  <si>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</si>
  <si>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</si>
  <si>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</si>
  <si>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</si>
  <si>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</si>
  <si>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</si>
  <si>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</si>
  <si>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</si>
  <si>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</si>
  <si>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</si>
  <si>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</si>
  <si>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</si>
  <si>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</si>
  <si>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</si>
  <si>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</si>
  <si>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</si>
  <si>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</si>
  <si>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</si>
  <si>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</si>
  <si>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</si>
  <si>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</si>
  <si>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</si>
  <si>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</si>
  <si>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</si>
  <si>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</si>
  <si>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</si>
  <si>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</si>
  <si>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</si>
  <si>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</si>
  <si>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г. Большой Камень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</si>
</sst>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5"/>
  <sheetViews>
    <sheetView tabSelected="1" zoomScale="85" zoomScaleNormal="85" zoomScaleSheetLayoutView="100" workbookViewId="0">
      <selection activeCell="K41" sqref="K4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7" t="s">
        <v>111</v>
      </c>
      <c r="B7" s="97"/>
      <c r="C7" s="97"/>
      <c r="D7" s="97"/>
      <c r="E7" s="97"/>
      <c r="F7" s="97"/>
      <c r="G7" s="97"/>
    </row>
    <row r="8" spans="1:15" s="8" customFormat="1" x14ac:dyDescent="0.25">
      <c r="A8" s="98" t="s">
        <v>112</v>
      </c>
      <c r="B8" s="98"/>
      <c r="C8" s="98"/>
      <c r="D8" s="98"/>
      <c r="E8" s="98"/>
      <c r="F8" s="98"/>
      <c r="G8" s="98"/>
    </row>
    <row r="9" spans="1:15" s="8" customFormat="1" ht="15.75" customHeight="1" x14ac:dyDescent="0.25">
      <c r="A9" s="98" t="s">
        <v>319</v>
      </c>
      <c r="B9" s="98"/>
      <c r="C9" s="98"/>
      <c r="D9" s="98"/>
      <c r="E9" s="98"/>
      <c r="F9" s="98"/>
      <c r="G9" s="98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99">
        <f>G160/1000</f>
        <v>3321.2389750004936</v>
      </c>
      <c r="E11" s="100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1" t="s">
        <v>1</v>
      </c>
      <c r="B15" s="102"/>
      <c r="C15" s="102"/>
      <c r="D15" s="102"/>
      <c r="E15" s="102"/>
      <c r="F15" s="102"/>
      <c r="G15" s="103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>
        <v>23</v>
      </c>
      <c r="F16" s="39">
        <v>30932</v>
      </c>
      <c r="G16" s="41">
        <f>E16*F16</f>
        <v>711436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>
        <v>6</v>
      </c>
      <c r="F17" s="40">
        <v>60343</v>
      </c>
      <c r="G17" s="42">
        <f t="shared" ref="G17:G137" si="0">E17*F17</f>
        <v>362058</v>
      </c>
    </row>
    <row r="18" spans="1:7" s="8" customFormat="1" hidden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idden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>
        <v>1.1299999999999999</v>
      </c>
      <c r="F23" s="40">
        <v>379316</v>
      </c>
      <c r="G23" s="42">
        <f t="shared" si="0"/>
        <v>428627.07999999996</v>
      </c>
    </row>
    <row r="24" spans="1:7" s="8" customFormat="1" hidden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idden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1.5" hidden="1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1.5" hidden="1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1.5" hidden="1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1.5" hidden="1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1.5" hidden="1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1.5" hidden="1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1.5" hidden="1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>
        <v>2</v>
      </c>
      <c r="F34" s="44">
        <v>29869</v>
      </c>
      <c r="G34" s="63">
        <f t="shared" si="0"/>
        <v>59738</v>
      </c>
    </row>
    <row r="35" spans="1:7" s="8" customFormat="1" ht="16.5" thickBot="1" x14ac:dyDescent="0.3">
      <c r="A35" s="94" t="s">
        <v>92</v>
      </c>
      <c r="B35" s="95"/>
      <c r="C35" s="95"/>
      <c r="D35" s="95"/>
      <c r="E35" s="95"/>
      <c r="F35" s="96"/>
      <c r="G35" s="36">
        <f>SUM(G16:G34)</f>
        <v>1561859.08</v>
      </c>
    </row>
    <row r="36" spans="1:7" s="8" customFormat="1" ht="19.5" thickBot="1" x14ac:dyDescent="0.3">
      <c r="A36" s="104" t="s">
        <v>0</v>
      </c>
      <c r="B36" s="105"/>
      <c r="C36" s="106"/>
      <c r="D36" s="105"/>
      <c r="E36" s="105"/>
      <c r="F36" s="105"/>
      <c r="G36" s="107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>
        <v>1</v>
      </c>
      <c r="F40" s="72">
        <v>10493</v>
      </c>
      <c r="G40" s="73">
        <f t="shared" si="0"/>
        <v>10493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>
        <v>2</v>
      </c>
      <c r="F41" s="77">
        <v>20599</v>
      </c>
      <c r="G41" s="81">
        <f t="shared" si="0"/>
        <v>41198</v>
      </c>
    </row>
    <row r="42" spans="1:7" s="80" customFormat="1" ht="31.5" hidden="1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" customFormat="1" hidden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187883</v>
      </c>
      <c r="G43" s="63">
        <f t="shared" si="0"/>
        <v>0</v>
      </c>
    </row>
    <row r="44" spans="1:7" s="8" customFormat="1" hidden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234726</v>
      </c>
      <c r="G44" s="63">
        <f t="shared" si="0"/>
        <v>0</v>
      </c>
    </row>
    <row r="45" spans="1:7" s="8" customFormat="1" hidden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271157</v>
      </c>
      <c r="G45" s="63">
        <f t="shared" si="0"/>
        <v>0</v>
      </c>
    </row>
    <row r="46" spans="1:7" s="8" customFormat="1" hidden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351668</v>
      </c>
      <c r="G46" s="63">
        <f t="shared" si="0"/>
        <v>0</v>
      </c>
    </row>
    <row r="47" spans="1:7" s="8" customFormat="1" ht="16.5" thickBot="1" x14ac:dyDescent="0.3">
      <c r="A47" s="16">
        <v>30</v>
      </c>
      <c r="B47" s="48" t="s">
        <v>35</v>
      </c>
      <c r="C47" s="56" t="s">
        <v>169</v>
      </c>
      <c r="D47" s="52" t="s">
        <v>72</v>
      </c>
      <c r="E47" s="26">
        <v>6.5000000000000002E-2</v>
      </c>
      <c r="F47" s="40">
        <v>410228</v>
      </c>
      <c r="G47" s="63">
        <f t="shared" si="0"/>
        <v>26664.82</v>
      </c>
    </row>
    <row r="48" spans="1:7" s="8" customFormat="1" ht="16.5" hidden="1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476027</v>
      </c>
      <c r="G48" s="63">
        <f t="shared" si="0"/>
        <v>0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536255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539197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7073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8478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13743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thickBot="1" x14ac:dyDescent="0.3">
      <c r="A70" s="94" t="s">
        <v>93</v>
      </c>
      <c r="B70" s="95"/>
      <c r="C70" s="108"/>
      <c r="D70" s="95"/>
      <c r="E70" s="95"/>
      <c r="F70" s="96"/>
      <c r="G70" s="62">
        <f>SUM(G37:G69)</f>
        <v>78355.820000000007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9"/>
    </row>
    <row r="72" spans="1:7" s="8" customFormat="1" ht="16.5" hidden="1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91"/>
      <c r="F72" s="39">
        <v>2665728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hidden="1" thickBot="1" x14ac:dyDescent="0.3">
      <c r="A76" s="94" t="s">
        <v>142</v>
      </c>
      <c r="B76" s="95"/>
      <c r="C76" s="95"/>
      <c r="D76" s="95"/>
      <c r="E76" s="95"/>
      <c r="F76" s="96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9"/>
    </row>
    <row r="78" spans="1:7" s="8" customFormat="1" hidden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438595</v>
      </c>
      <c r="G78" s="41">
        <f>E78*F78</f>
        <v>0</v>
      </c>
    </row>
    <row r="79" spans="1:7" s="8" customFormat="1" hidden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438595</v>
      </c>
      <c r="G79" s="42">
        <f t="shared" ref="G79:G95" si="2">E79*F79</f>
        <v>0</v>
      </c>
    </row>
    <row r="80" spans="1:7" s="8" customFormat="1" hidden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hidden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469070</v>
      </c>
      <c r="G81" s="42">
        <f t="shared" si="2"/>
        <v>0</v>
      </c>
    </row>
    <row r="82" spans="1:7" s="8" customFormat="1" hidden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538958</v>
      </c>
      <c r="G82" s="42">
        <f t="shared" si="2"/>
        <v>0</v>
      </c>
    </row>
    <row r="83" spans="1:7" s="8" customFormat="1" hidden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idden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idden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idden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924262</v>
      </c>
      <c r="G86" s="42">
        <f t="shared" si="2"/>
        <v>0</v>
      </c>
    </row>
    <row r="87" spans="1:7" s="8" customFormat="1" ht="16.5" thickBot="1" x14ac:dyDescent="0.3">
      <c r="A87" s="17">
        <v>66</v>
      </c>
      <c r="B87" s="48" t="s">
        <v>225</v>
      </c>
      <c r="C87" s="55" t="s">
        <v>76</v>
      </c>
      <c r="D87" s="51" t="s">
        <v>68</v>
      </c>
      <c r="E87" s="25">
        <v>1</v>
      </c>
      <c r="F87" s="39">
        <v>1096411</v>
      </c>
      <c r="G87" s="42">
        <f t="shared" si="2"/>
        <v>1096411</v>
      </c>
    </row>
    <row r="88" spans="1:7" s="8" customFormat="1" ht="16.5" hidden="1" thickBot="1" x14ac:dyDescent="0.3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t="16.5" hidden="1" thickBot="1" x14ac:dyDescent="0.3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t="16.5" hidden="1" thickBot="1" x14ac:dyDescent="0.3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t="16.5" hidden="1" thickBot="1" x14ac:dyDescent="0.3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t="16.5" hidden="1" thickBot="1" x14ac:dyDescent="0.3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t="16.5" hidden="1" thickBot="1" x14ac:dyDescent="0.3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t="16.5" hidden="1" thickBot="1" x14ac:dyDescent="0.3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t="16.5" hidden="1" thickBot="1" x14ac:dyDescent="0.3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t="16.5" hidden="1" thickBot="1" x14ac:dyDescent="0.3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t="16.5" hidden="1" thickBot="1" x14ac:dyDescent="0.3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t="16.5" hidden="1" thickBot="1" x14ac:dyDescent="0.3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t="16.5" hidden="1" thickBot="1" x14ac:dyDescent="0.3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t="16.5" hidden="1" thickBot="1" x14ac:dyDescent="0.3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t="16.5" hidden="1" thickBot="1" x14ac:dyDescent="0.3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t="16.5" hidden="1" thickBot="1" x14ac:dyDescent="0.3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t="16.5" hidden="1" thickBot="1" x14ac:dyDescent="0.3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hidden="1" thickBot="1" x14ac:dyDescent="0.3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6787</v>
      </c>
      <c r="G104" s="63">
        <f t="shared" si="0"/>
        <v>0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thickBot="1" x14ac:dyDescent="0.3">
      <c r="A115" s="94" t="s">
        <v>94</v>
      </c>
      <c r="B115" s="95"/>
      <c r="C115" s="95"/>
      <c r="D115" s="95"/>
      <c r="E115" s="95"/>
      <c r="F115" s="96"/>
      <c r="G115" s="36">
        <f>SUM(G78:G114)</f>
        <v>1096411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9"/>
    </row>
    <row r="117" spans="1:7" s="8" customFormat="1" hidden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ht="16.5" thickBot="1" x14ac:dyDescent="0.3">
      <c r="A118" s="16">
        <v>95</v>
      </c>
      <c r="B118" s="49" t="s">
        <v>254</v>
      </c>
      <c r="C118" s="56" t="s">
        <v>88</v>
      </c>
      <c r="D118" s="52" t="s">
        <v>91</v>
      </c>
      <c r="E118" s="26">
        <v>130</v>
      </c>
      <c r="F118" s="40">
        <v>809</v>
      </c>
      <c r="G118" s="42">
        <f t="shared" si="0"/>
        <v>105170</v>
      </c>
    </row>
    <row r="119" spans="1:7" s="8" customFormat="1" ht="16.5" hidden="1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796</v>
      </c>
      <c r="G119" s="63">
        <f t="shared" si="0"/>
        <v>0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92"/>
      <c r="F120" s="39">
        <v>281116</v>
      </c>
      <c r="G120" s="43">
        <f>E120*F120</f>
        <v>0</v>
      </c>
    </row>
    <row r="121" spans="1:7" s="8" customFormat="1" ht="16.5" thickBot="1" x14ac:dyDescent="0.3">
      <c r="A121" s="94" t="s">
        <v>260</v>
      </c>
      <c r="B121" s="95"/>
      <c r="C121" s="95"/>
      <c r="D121" s="95"/>
      <c r="E121" s="95"/>
      <c r="F121" s="96"/>
      <c r="G121" s="36">
        <f>SUM(G117:G120)</f>
        <v>105170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9"/>
    </row>
    <row r="123" spans="1:7" s="8" customFormat="1" ht="16.5" hidden="1" thickBot="1" x14ac:dyDescent="0.3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4091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8038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1550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t="16.5" hidden="1" thickBot="1" x14ac:dyDescent="0.3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ht="16.5" hidden="1" thickBot="1" x14ac:dyDescent="0.3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2013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36759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hidden="1" thickBot="1" x14ac:dyDescent="0.3">
      <c r="A141" s="94" t="s">
        <v>96</v>
      </c>
      <c r="B141" s="95"/>
      <c r="C141" s="95"/>
      <c r="D141" s="95"/>
      <c r="E141" s="95"/>
      <c r="F141" s="96"/>
      <c r="G141" s="38">
        <f>SUM(G123:G140)</f>
        <v>0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9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>
        <v>1</v>
      </c>
      <c r="F143" s="39">
        <v>14253.24</v>
      </c>
      <c r="G143" s="41">
        <f t="shared" ref="G143:G153" si="3">E143*F143</f>
        <v>14253.24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>
        <v>1.1299999999999999</v>
      </c>
      <c r="F144" s="40">
        <v>47510.81</v>
      </c>
      <c r="G144" s="42">
        <f t="shared" si="3"/>
        <v>53687.215299999989</v>
      </c>
    </row>
    <row r="145" spans="1:7" s="8" customFormat="1" hidden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3"/>
        <v>0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>
        <v>1</v>
      </c>
      <c r="F147" s="40">
        <v>108715.6</v>
      </c>
      <c r="G147" s="42">
        <f t="shared" si="3"/>
        <v>108715.6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hidden="1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si="3"/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>
        <v>2.39</v>
      </c>
      <c r="F150" s="40">
        <v>56241.599999999999</v>
      </c>
      <c r="G150" s="42">
        <f t="shared" si="3"/>
        <v>134417.424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>
        <v>1</v>
      </c>
      <c r="F151" s="40">
        <v>13318.85</v>
      </c>
      <c r="G151" s="42">
        <f t="shared" si="3"/>
        <v>13318.85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>
        <v>1.1299999999999999</v>
      </c>
      <c r="F152" s="40">
        <v>21056.87</v>
      </c>
      <c r="G152" s="42">
        <f t="shared" si="3"/>
        <v>23794.263099999996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>
        <v>1</v>
      </c>
      <c r="F153" s="40">
        <v>9978.7296004935015</v>
      </c>
      <c r="G153" s="42">
        <f t="shared" si="3"/>
        <v>9978.7296004935015</v>
      </c>
    </row>
    <row r="154" spans="1:7" s="8" customFormat="1" ht="16.5" thickBot="1" x14ac:dyDescent="0.3">
      <c r="A154" s="94" t="s">
        <v>317</v>
      </c>
      <c r="B154" s="95"/>
      <c r="C154" s="95"/>
      <c r="D154" s="95"/>
      <c r="E154" s="95"/>
      <c r="F154" s="96"/>
      <c r="G154" s="38">
        <f>SUM(G143:G153)</f>
        <v>358165.32200049347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9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>
        <v>1.0900000000000001</v>
      </c>
      <c r="F156" s="39">
        <v>20889.439999999999</v>
      </c>
      <c r="G156" s="41">
        <f>E156*F156</f>
        <v>22769.489600000001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>
        <v>6.54</v>
      </c>
      <c r="F157" s="40">
        <v>11519.76</v>
      </c>
      <c r="G157" s="42">
        <f>E157*F157</f>
        <v>75339.2304</v>
      </c>
    </row>
    <row r="158" spans="1:7" ht="16.5" thickBot="1" x14ac:dyDescent="0.25">
      <c r="A158" s="110" t="s">
        <v>131</v>
      </c>
      <c r="B158" s="111"/>
      <c r="C158" s="111"/>
      <c r="D158" s="111"/>
      <c r="E158" s="111"/>
      <c r="F158" s="112"/>
      <c r="G158" s="86">
        <f>SUM(G156:G157)</f>
        <v>98108.72</v>
      </c>
    </row>
    <row r="159" spans="1:7" ht="32.25" thickBot="1" x14ac:dyDescent="0.25">
      <c r="A159" s="88">
        <v>129</v>
      </c>
      <c r="B159" s="89" t="s">
        <v>314</v>
      </c>
      <c r="C159" s="113" t="s">
        <v>315</v>
      </c>
      <c r="D159" s="114"/>
      <c r="E159" s="114"/>
      <c r="F159" s="115"/>
      <c r="G159" s="90">
        <v>23169.032999999999</v>
      </c>
    </row>
    <row r="160" spans="1:7" s="8" customFormat="1" ht="19.5" thickBot="1" x14ac:dyDescent="0.3">
      <c r="A160" s="116" t="s">
        <v>110</v>
      </c>
      <c r="B160" s="117"/>
      <c r="C160" s="117"/>
      <c r="D160" s="117"/>
      <c r="E160" s="117"/>
      <c r="F160" s="118"/>
      <c r="G160" s="87">
        <f>SUM(G35,G70,G76,G115,G121,G141,G154,G158)+G159</f>
        <v>3321238.9750004937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3" t="s">
        <v>318</v>
      </c>
      <c r="B163" s="93"/>
      <c r="C163" s="93"/>
      <c r="D163" s="93"/>
      <c r="E163" s="93"/>
      <c r="F163" s="93"/>
      <c r="G163" s="93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 096 411,00"/>
        <filter val="1 561 859,08"/>
        <filter val="10 493,00"/>
        <filter val="105 170,00"/>
        <filter val="108 715,60"/>
        <filter val="13 318,85"/>
        <filter val="134 417,42"/>
        <filter val="14 253,24"/>
        <filter val="22 769,49"/>
        <filter val="23 169,03"/>
        <filter val="23 794,26"/>
        <filter val="26 664,82"/>
        <filter val="3 321 238,98"/>
        <filter val="358 165,32"/>
        <filter val="362 058,00"/>
        <filter val="41 198,00"/>
        <filter val="428 627,08"/>
        <filter val="53 687,22"/>
        <filter val="59 738,00"/>
        <filter val="7"/>
        <filter val="711 436,00"/>
        <filter val="75 339,23"/>
        <filter val="78 355,82"/>
        <filter val="9 978,73"/>
        <filter val="98 108,72"/>
      </filters>
    </filterColumn>
  </autoFilter>
  <mergeCells count="23">
    <mergeCell ref="C159:F159"/>
    <mergeCell ref="A160:F160"/>
    <mergeCell ref="A121:F121"/>
    <mergeCell ref="A122:G122"/>
    <mergeCell ref="A141:F141"/>
    <mergeCell ref="A142:G142"/>
    <mergeCell ref="A154:F154"/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7" t="s">
        <v>111</v>
      </c>
      <c r="B7" s="97"/>
      <c r="C7" s="97"/>
      <c r="D7" s="97"/>
      <c r="E7" s="97"/>
      <c r="F7" s="97"/>
      <c r="G7" s="97"/>
    </row>
    <row r="8" spans="1:15" s="8" customFormat="1" x14ac:dyDescent="0.25">
      <c r="A8" s="98" t="s">
        <v>316</v>
      </c>
      <c r="B8" s="98"/>
      <c r="C8" s="98"/>
      <c r="D8" s="98"/>
      <c r="E8" s="98"/>
      <c r="F8" s="98"/>
      <c r="G8" s="98"/>
    </row>
    <row r="9" spans="1:15" s="8" customFormat="1" x14ac:dyDescent="0.25">
      <c r="A9" s="98" t="s">
        <v>115</v>
      </c>
      <c r="B9" s="98"/>
      <c r="C9" s="98"/>
      <c r="D9" s="98"/>
      <c r="E9" s="98"/>
      <c r="F9" s="98"/>
      <c r="G9" s="98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99">
        <f>G160/1000</f>
        <v>0</v>
      </c>
      <c r="E11" s="100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1" t="s">
        <v>1</v>
      </c>
      <c r="B15" s="102"/>
      <c r="C15" s="102"/>
      <c r="D15" s="102"/>
      <c r="E15" s="102"/>
      <c r="F15" s="102"/>
      <c r="G15" s="103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4" t="s">
        <v>92</v>
      </c>
      <c r="B35" s="95"/>
      <c r="C35" s="95"/>
      <c r="D35" s="95"/>
      <c r="E35" s="95"/>
      <c r="F35" s="96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06"/>
      <c r="D36" s="105"/>
      <c r="E36" s="105"/>
      <c r="F36" s="105"/>
      <c r="G36" s="107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4" t="s">
        <v>93</v>
      </c>
      <c r="B70" s="95"/>
      <c r="C70" s="108"/>
      <c r="D70" s="95"/>
      <c r="E70" s="95"/>
      <c r="F70" s="96"/>
      <c r="G70" s="62">
        <f>SUM(G37:G69)</f>
        <v>0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9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4" t="s">
        <v>142</v>
      </c>
      <c r="B76" s="95"/>
      <c r="C76" s="95"/>
      <c r="D76" s="95"/>
      <c r="E76" s="95"/>
      <c r="F76" s="96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9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4" t="s">
        <v>94</v>
      </c>
      <c r="B115" s="95"/>
      <c r="C115" s="95"/>
      <c r="D115" s="95"/>
      <c r="E115" s="95"/>
      <c r="F115" s="96"/>
      <c r="G115" s="36">
        <f>SUM(G78:G114)</f>
        <v>0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9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4" t="s">
        <v>260</v>
      </c>
      <c r="B121" s="95"/>
      <c r="C121" s="95"/>
      <c r="D121" s="95"/>
      <c r="E121" s="95"/>
      <c r="F121" s="96"/>
      <c r="G121" s="36">
        <f>SUM(G117:G120)</f>
        <v>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9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4" t="s">
        <v>96</v>
      </c>
      <c r="B141" s="95"/>
      <c r="C141" s="95"/>
      <c r="D141" s="95"/>
      <c r="E141" s="95"/>
      <c r="F141" s="96"/>
      <c r="G141" s="38">
        <f>SUM(G123:G140)</f>
        <v>0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9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4" t="s">
        <v>96</v>
      </c>
      <c r="B154" s="95"/>
      <c r="C154" s="95"/>
      <c r="D154" s="95"/>
      <c r="E154" s="95"/>
      <c r="F154" s="96"/>
      <c r="G154" s="38">
        <f>SUM(G143:G153)</f>
        <v>0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9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0" t="s">
        <v>131</v>
      </c>
      <c r="B158" s="111"/>
      <c r="C158" s="111"/>
      <c r="D158" s="111"/>
      <c r="E158" s="111"/>
      <c r="F158" s="112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113" t="s">
        <v>315</v>
      </c>
      <c r="D159" s="114"/>
      <c r="E159" s="114"/>
      <c r="F159" s="115"/>
      <c r="G159" s="90"/>
    </row>
    <row r="160" spans="1:7" s="8" customFormat="1" ht="19.5" thickBot="1" x14ac:dyDescent="0.3">
      <c r="A160" s="116" t="s">
        <v>110</v>
      </c>
      <c r="B160" s="117"/>
      <c r="C160" s="117"/>
      <c r="D160" s="117"/>
      <c r="E160" s="117"/>
      <c r="F160" s="118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3" t="s">
        <v>313</v>
      </c>
      <c r="B163" s="93"/>
      <c r="C163" s="93"/>
      <c r="D163" s="93"/>
      <c r="E163" s="93"/>
      <c r="F163" s="93"/>
      <c r="G163" s="93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2017-11-03T06:10:23Z</cp:lastPrinted>
  <dcterms:created xsi:type="dcterms:W3CDTF">1996-10-08T23:32:33Z</dcterms:created>
  <dcterms:modified xsi:type="dcterms:W3CDTF">2017-11-03T06:15:12Z</dcterms:modified>
</cp:coreProperties>
</file>