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240" windowWidth="9720" windowHeight="7200"/>
  </bookViews>
  <sheets>
    <sheet name="Сводный расчет ИВА" sheetId="2" r:id="rId1"/>
  </sheets>
  <definedNames>
    <definedName name="_xlnm._FilterDatabase" localSheetId="0" hidden="1">'Сводный расчет ИВА'!$A$13:$D$26</definedName>
    <definedName name="_xlnm.Print_Area" localSheetId="0">'Сводный расчет ИВА'!$A$1:$D$35</definedName>
  </definedNames>
  <calcPr calcId="145621"/>
</workbook>
</file>

<file path=xl/calcChain.xml><?xml version="1.0" encoding="utf-8"?>
<calcChain xmlns="http://schemas.openxmlformats.org/spreadsheetml/2006/main">
  <c r="D17" i="2" l="1"/>
  <c r="D23" i="2"/>
  <c r="D20" i="2"/>
  <c r="D24" i="2" l="1"/>
  <c r="C11" i="2" s="1"/>
  <c r="D25" i="2" l="1"/>
  <c r="D26" i="2" s="1"/>
</calcChain>
</file>

<file path=xl/sharedStrings.xml><?xml version="1.0" encoding="utf-8"?>
<sst xmlns="http://schemas.openxmlformats.org/spreadsheetml/2006/main" count="38" uniqueCount="37">
  <si>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</si>
  <si>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</si>
  <si>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</si>
  <si>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</si>
  <si>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</si>
  <si>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</si>
  <si>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</si>
  <si>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</si>
  <si>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</si>
  <si>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</si>
  <si>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</si>
  <si>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</si>
  <si>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</si>
  <si>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</si>
  <si>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Локальный сметный расчёт №1</t>
  </si>
  <si>
    <t>Локальный сметный расчёт №2</t>
  </si>
  <si>
    <t>Локальный сметный расчёт №3</t>
  </si>
  <si>
    <t>Итого по разделу ВЛ 0,4 кВ</t>
  </si>
  <si>
    <t>Итого по сводному сметному расчёту</t>
  </si>
  <si>
    <t>СВОДНЫЙ СМЕТНЫЙ РАСЧЁТ</t>
  </si>
  <si>
    <t>предельной стоимости закупки</t>
  </si>
  <si>
    <t>без НДС</t>
  </si>
  <si>
    <t>"____" _____________ 2017 г.</t>
  </si>
  <si>
    <t>"____" _______________2017 г.</t>
  </si>
  <si>
    <t>Объект: «Строительство ВЛ 6 кВ, ТП 6/0,4 кВ, ВЛИ 0,4 кВ. Приморский
край, г. Артем, с/т «Ива».</t>
  </si>
  <si>
    <t>Строительство ВЛ 0,4 кВ</t>
  </si>
  <si>
    <t>Строительство ВЛ 6 кВ</t>
  </si>
  <si>
    <t>Итого по разделу ВЛ 6 кВ</t>
  </si>
  <si>
    <t>ТП 6/0,4</t>
  </si>
  <si>
    <t>Строительство ТП 6/0,4 кВ</t>
  </si>
  <si>
    <t>Итого по разделу ТП 6/0,4 кВ</t>
  </si>
  <si>
    <t>ВСЕГО с учтом НДС 18%</t>
  </si>
  <si>
    <t>НДС 18%</t>
  </si>
  <si>
    <t>Сметная стоимость</t>
  </si>
  <si>
    <t>Составил: ___________________________</t>
  </si>
  <si>
    <t>(должность, подпись, расшифровка)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</si>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</sst>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0" fontId="1" fillId="0" borderId="3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4" fontId="2" fillId="0" borderId="12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3" fillId="0" borderId="12" xfId="0" applyNumberFormat="1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3" fontId="5" fillId="0" borderId="0" xfId="0" applyNumberFormat="1" applyFont="1" applyBorder="1" applyAlignment="1">
      <alignment horizontal="left" vertical="center" wrapText="1"/>
    </xf>
    <xf numFmtId="0" fontId="5" fillId="0" borderId="0" xfId="0" applyFont="1"/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4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</sheetPr>
  <dimension ref="A1:L37"/>
  <sheetViews>
    <sheetView tabSelected="1" view="pageBreakPreview" zoomScaleNormal="85" zoomScaleSheetLayoutView="100" workbookViewId="0">
      <selection activeCell="D24" sqref="D24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7.7109375" style="18" customWidth="1"/>
    <col min="5" max="16384" width="9.140625" style="1"/>
  </cols>
  <sheetData>
    <row r="1" spans="1:12" s="7" customFormat="1" x14ac:dyDescent="0.25">
      <c r="A1" s="2" t="s">
        <v>5</v>
      </c>
      <c r="B1" s="3"/>
      <c r="C1" s="4"/>
      <c r="D1" s="17" t="s">
        <v>3</v>
      </c>
    </row>
    <row r="2" spans="1:12" s="7" customFormat="1" x14ac:dyDescent="0.25">
      <c r="A2" s="8" t="s">
        <v>6</v>
      </c>
      <c r="B2" s="3"/>
      <c r="C2" s="4"/>
      <c r="D2" s="16" t="s">
        <v>7</v>
      </c>
    </row>
    <row r="3" spans="1:12" s="7" customFormat="1" x14ac:dyDescent="0.25">
      <c r="A3" s="8" t="s">
        <v>8</v>
      </c>
      <c r="B3" s="3"/>
      <c r="C3" s="4"/>
      <c r="D3" s="16" t="s">
        <v>9</v>
      </c>
    </row>
    <row r="4" spans="1:12" s="7" customFormat="1" x14ac:dyDescent="0.25">
      <c r="A4" s="8" t="s">
        <v>10</v>
      </c>
      <c r="B4" s="3"/>
      <c r="C4" s="4"/>
      <c r="D4" s="16" t="s">
        <v>11</v>
      </c>
    </row>
    <row r="5" spans="1:12" s="7" customFormat="1" x14ac:dyDescent="0.25">
      <c r="A5" s="8" t="s">
        <v>22</v>
      </c>
      <c r="B5" s="3"/>
      <c r="C5" s="4"/>
      <c r="D5" s="16" t="s">
        <v>23</v>
      </c>
    </row>
    <row r="6" spans="1:12" s="7" customFormat="1" x14ac:dyDescent="0.25">
      <c r="A6" s="8"/>
      <c r="B6" s="9"/>
      <c r="C6" s="6"/>
      <c r="D6" s="10"/>
    </row>
    <row r="7" spans="1:12" s="7" customFormat="1" x14ac:dyDescent="0.25">
      <c r="A7" s="44" t="s">
        <v>19</v>
      </c>
      <c r="B7" s="44"/>
      <c r="C7" s="44"/>
      <c r="D7" s="44"/>
    </row>
    <row r="8" spans="1:12" s="7" customFormat="1" x14ac:dyDescent="0.25">
      <c r="A8" s="45" t="s">
        <v>20</v>
      </c>
      <c r="B8" s="45"/>
      <c r="C8" s="45"/>
      <c r="D8" s="45"/>
    </row>
    <row r="9" spans="1:12" s="7" customFormat="1" ht="32.25" customHeight="1" x14ac:dyDescent="0.25">
      <c r="A9" s="45" t="s">
        <v>24</v>
      </c>
      <c r="B9" s="45"/>
      <c r="C9" s="45"/>
      <c r="D9" s="45"/>
    </row>
    <row r="10" spans="1:12" s="7" customFormat="1" x14ac:dyDescent="0.25">
      <c r="A10" s="1"/>
      <c r="B10" s="1"/>
      <c r="C10" s="1"/>
      <c r="D10" s="18"/>
    </row>
    <row r="11" spans="1:12" s="7" customFormat="1" x14ac:dyDescent="0.25">
      <c r="A11" s="5"/>
      <c r="B11" s="36" t="s">
        <v>33</v>
      </c>
      <c r="C11" s="35">
        <f>D24</f>
        <v>2511353</v>
      </c>
      <c r="D11" s="37" t="s">
        <v>21</v>
      </c>
      <c r="E11" s="6"/>
      <c r="F11" s="31"/>
      <c r="G11" s="6"/>
      <c r="H11" s="6"/>
      <c r="I11" s="6"/>
      <c r="J11" s="6"/>
      <c r="K11" s="6"/>
      <c r="L11" s="6"/>
    </row>
    <row r="12" spans="1:12" s="7" customFormat="1" ht="16.5" thickBot="1" x14ac:dyDescent="0.3">
      <c r="A12" s="1"/>
      <c r="B12" s="1"/>
      <c r="C12" s="1"/>
      <c r="D12" s="18"/>
    </row>
    <row r="13" spans="1:12" s="15" customFormat="1" ht="32.25" thickBot="1" x14ac:dyDescent="0.3">
      <c r="A13" s="21" t="s">
        <v>2</v>
      </c>
      <c r="B13" s="22" t="s">
        <v>12</v>
      </c>
      <c r="C13" s="22" t="s">
        <v>13</v>
      </c>
      <c r="D13" s="23" t="s">
        <v>4</v>
      </c>
    </row>
    <row r="14" spans="1:12" s="15" customFormat="1" ht="16.5" thickBot="1" x14ac:dyDescent="0.3">
      <c r="A14" s="20">
        <v>1</v>
      </c>
      <c r="B14" s="26">
        <v>2</v>
      </c>
      <c r="C14" s="27">
        <v>3</v>
      </c>
      <c r="D14" s="27">
        <v>4</v>
      </c>
    </row>
    <row r="15" spans="1:12" s="7" customFormat="1" ht="19.5" thickBot="1" x14ac:dyDescent="0.3">
      <c r="A15" s="46" t="s">
        <v>0</v>
      </c>
      <c r="B15" s="47"/>
      <c r="C15" s="48"/>
      <c r="D15" s="49"/>
    </row>
    <row r="16" spans="1:12" s="7" customFormat="1" ht="16.5" thickBot="1" x14ac:dyDescent="0.3">
      <c r="A16" s="14">
        <v>1</v>
      </c>
      <c r="B16" s="28" t="s">
        <v>14</v>
      </c>
      <c r="C16" s="29" t="s">
        <v>25</v>
      </c>
      <c r="D16" s="25">
        <v>1427400</v>
      </c>
    </row>
    <row r="17" spans="1:4" s="7" customFormat="1" ht="16.5" thickBot="1" x14ac:dyDescent="0.3">
      <c r="A17" s="50" t="s">
        <v>17</v>
      </c>
      <c r="B17" s="51"/>
      <c r="C17" s="52"/>
      <c r="D17" s="32">
        <f>D16</f>
        <v>1427400</v>
      </c>
    </row>
    <row r="18" spans="1:4" s="7" customFormat="1" ht="19.5" thickBot="1" x14ac:dyDescent="0.3">
      <c r="A18" s="53" t="s">
        <v>1</v>
      </c>
      <c r="B18" s="54"/>
      <c r="C18" s="54"/>
      <c r="D18" s="55"/>
    </row>
    <row r="19" spans="1:4" s="7" customFormat="1" ht="16.5" thickBot="1" x14ac:dyDescent="0.3">
      <c r="A19" s="13">
        <v>2</v>
      </c>
      <c r="B19" s="28" t="s">
        <v>15</v>
      </c>
      <c r="C19" s="30" t="s">
        <v>26</v>
      </c>
      <c r="D19" s="33">
        <v>70407</v>
      </c>
    </row>
    <row r="20" spans="1:4" s="7" customFormat="1" ht="16.5" customHeight="1" thickBot="1" x14ac:dyDescent="0.3">
      <c r="A20" s="50" t="s">
        <v>27</v>
      </c>
      <c r="B20" s="51"/>
      <c r="C20" s="52"/>
      <c r="D20" s="24">
        <f>D19</f>
        <v>70407</v>
      </c>
    </row>
    <row r="21" spans="1:4" s="7" customFormat="1" ht="19.5" thickBot="1" x14ac:dyDescent="0.3">
      <c r="A21" s="46" t="s">
        <v>28</v>
      </c>
      <c r="B21" s="47"/>
      <c r="C21" s="47"/>
      <c r="D21" s="58"/>
    </row>
    <row r="22" spans="1:4" s="7" customFormat="1" ht="16.5" thickBot="1" x14ac:dyDescent="0.3">
      <c r="A22" s="13">
        <v>3</v>
      </c>
      <c r="B22" s="28" t="s">
        <v>16</v>
      </c>
      <c r="C22" s="30" t="s">
        <v>29</v>
      </c>
      <c r="D22" s="25">
        <v>1013546</v>
      </c>
    </row>
    <row r="23" spans="1:4" s="7" customFormat="1" ht="16.5" thickBot="1" x14ac:dyDescent="0.3">
      <c r="A23" s="50" t="s">
        <v>30</v>
      </c>
      <c r="B23" s="51"/>
      <c r="C23" s="52"/>
      <c r="D23" s="24">
        <f>D22</f>
        <v>1013546</v>
      </c>
    </row>
    <row r="24" spans="1:4" s="7" customFormat="1" ht="19.5" thickBot="1" x14ac:dyDescent="0.3">
      <c r="A24" s="56" t="s">
        <v>18</v>
      </c>
      <c r="B24" s="57"/>
      <c r="C24" s="57"/>
      <c r="D24" s="34">
        <f>D17+D20+D23</f>
        <v>2511353</v>
      </c>
    </row>
    <row r="25" spans="1:4" s="7" customFormat="1" ht="19.5" thickBot="1" x14ac:dyDescent="0.3">
      <c r="A25" s="56" t="s">
        <v>32</v>
      </c>
      <c r="B25" s="57"/>
      <c r="C25" s="57"/>
      <c r="D25" s="34">
        <f>D24*0.18</f>
        <v>452043.54</v>
      </c>
    </row>
    <row r="26" spans="1:4" s="7" customFormat="1" ht="19.5" thickBot="1" x14ac:dyDescent="0.3">
      <c r="A26" s="56" t="s">
        <v>31</v>
      </c>
      <c r="B26" s="57"/>
      <c r="C26" s="57"/>
      <c r="D26" s="34">
        <f>D24+D25</f>
        <v>2963396.54</v>
      </c>
    </row>
    <row r="27" spans="1:4" s="7" customFormat="1" ht="18.75" x14ac:dyDescent="0.25">
      <c r="A27" s="38"/>
      <c r="B27" s="38"/>
      <c r="C27" s="38"/>
      <c r="D27" s="39"/>
    </row>
    <row r="28" spans="1:4" s="7" customFormat="1" ht="18.75" x14ac:dyDescent="0.25">
      <c r="A28" s="38"/>
      <c r="B28" s="38"/>
      <c r="C28" s="38"/>
      <c r="D28" s="39"/>
    </row>
    <row r="29" spans="1:4" s="7" customFormat="1" ht="18.75" x14ac:dyDescent="0.25">
      <c r="A29" s="38"/>
      <c r="B29" s="38"/>
      <c r="C29" s="40" t="s">
        <v>34</v>
      </c>
      <c r="D29" s="39"/>
    </row>
    <row r="30" spans="1:4" s="7" customFormat="1" ht="18.75" x14ac:dyDescent="0.25">
      <c r="A30" s="38"/>
      <c r="B30" s="38"/>
      <c r="C30" s="40" t="s">
        <v>35</v>
      </c>
      <c r="D30" s="39"/>
    </row>
    <row r="31" spans="1:4" s="7" customFormat="1" ht="18.75" x14ac:dyDescent="0.25">
      <c r="A31" s="38"/>
      <c r="B31" s="38"/>
      <c r="C31" s="40"/>
      <c r="D31" s="39"/>
    </row>
    <row r="32" spans="1:4" s="7" customFormat="1" ht="18.75" x14ac:dyDescent="0.25">
      <c r="A32" s="38"/>
      <c r="B32" s="38"/>
      <c r="C32" s="40" t="s">
        <v>36</v>
      </c>
      <c r="D32" s="39"/>
    </row>
    <row r="33" spans="1:4" x14ac:dyDescent="0.2">
      <c r="A33" s="11"/>
      <c r="B33" s="11"/>
      <c r="C33" s="41" t="s">
        <v>35</v>
      </c>
      <c r="D33" s="12"/>
    </row>
    <row r="34" spans="1:4" x14ac:dyDescent="0.25">
      <c r="A34" s="7"/>
      <c r="B34" s="7"/>
      <c r="C34" s="42"/>
      <c r="D34" s="19"/>
    </row>
    <row r="35" spans="1:4" x14ac:dyDescent="0.2">
      <c r="A35" s="43"/>
      <c r="B35" s="43"/>
      <c r="C35" s="43"/>
      <c r="D35" s="43"/>
    </row>
    <row r="36" spans="1:4" x14ac:dyDescent="0.25">
      <c r="A36" s="7"/>
      <c r="B36" s="7"/>
      <c r="C36" s="7"/>
      <c r="D36" s="19"/>
    </row>
    <row r="37" spans="1:4" x14ac:dyDescent="0.25">
      <c r="A37" s="7"/>
      <c r="B37" s="7"/>
      <c r="C37" s="7"/>
      <c r="D37" s="19"/>
    </row>
  </sheetData>
  <autoFilter ref="A13:D26">
    <filterColumn colId="3">
      <filters blank="1">
        <filter val="1 592,00"/>
        <filter val="105 490,92"/>
        <filter val="114 652,00"/>
        <filter val="116 914,98"/>
        <filter val="117 207,00"/>
        <filter val="118 368,00"/>
        <filter val="22 578,73"/>
        <filter val="26 637,70"/>
        <filter val="28 506,48"/>
        <filter val="38 544,40"/>
        <filter val="40 136,40"/>
        <filter val="40 943,30"/>
        <filter val="467 141,98"/>
        <filter val="50 346,74"/>
        <filter val="63 522,03"/>
        <filter val="676 291,33"/>
        <filter val="7"/>
      </filters>
    </filterColumn>
  </autoFilter>
  <mergeCells count="13">
    <mergeCell ref="A35:D35"/>
    <mergeCell ref="A7:D7"/>
    <mergeCell ref="A8:D8"/>
    <mergeCell ref="A9:D9"/>
    <mergeCell ref="A15:D15"/>
    <mergeCell ref="A17:C17"/>
    <mergeCell ref="A18:D18"/>
    <mergeCell ref="A26:C26"/>
    <mergeCell ref="A20:C20"/>
    <mergeCell ref="A21:D21"/>
    <mergeCell ref="A24:C24"/>
    <mergeCell ref="A25:C25"/>
    <mergeCell ref="A23:C23"/>
  </mergeCells>
  <pageMargins left="0.74803149606299213" right="0.51181102362204722" top="0.43307086614173229" bottom="0.31496062992125984" header="0.19685039370078741" footer="0.19685039370078741"/>
  <pageSetup paperSize="9" scale="72" fitToHeight="100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расчет ИВА</vt:lpstr>
      <vt:lpstr>'Сводный расчет ИВА'!Область_печати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2017-11-01T22:00:28Z</cp:lastPrinted>
  <dcterms:created xsi:type="dcterms:W3CDTF">1996-10-08T23:32:33Z</dcterms:created>
  <dcterms:modified xsi:type="dcterms:W3CDTF">2017-11-01T22:03:28Z</dcterms:modified>
</cp:coreProperties>
</file>