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8" i="2" l="1"/>
  <c r="G154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<sst xmlns="http://schemas.openxmlformats.org/spreadsheetml/2006/main" count="854" uniqueCount="320">
  <si>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</si>
  <si>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</si>
  <si>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</si>
  <si>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</si>
  <si>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</si>
  <si>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</si>
  <si>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</si>
  <si>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</si>
  <si>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</si>
  <si>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</si>
  <si>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</si>
  <si>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</si>
  <si>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</si>
  <si>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</si>
  <si>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</si>
  <si>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</si>
  <si>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</si>
  <si>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</si>
  <si>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</si>
  <si>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</si>
  <si>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</si>
  <si>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</si>
  <si>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</si>
  <si>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</si>
  <si>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</si>
  <si>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</si>
  <si>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</si>
  <si>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</si>
  <si>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</si>
  <si>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</si>
  <si>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</si>
  <si>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</si>
  <si>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</si>
  <si>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</si>
  <si>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</si>
  <si>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</si>
  <si>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</si>
  <si>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</si>
  <si>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</si>
  <si>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</si>
  <si>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</si>
  <si>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</si>
  <si>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</si>
  <si>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</si>
  <si>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</si>
  <si>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</si>
  <si>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</si>
  <si>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</si>
  <si>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</si>
  <si>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</si>
  <si>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</si>
  <si>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</si>
  <si>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</si>
  <si>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</si>
  <si>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</si>
  <si>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</si>
  <si>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</si>
  <si>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</si>
  <si>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</si>
  <si>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</si>
  <si>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</si>
  <si>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</si>
  <si>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</si>
  <si>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</si>
  <si>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</si>
  <si>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</si>
  <si>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</si>
  <si>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</si>
  <si>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</si>
  <si>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</si>
  <si>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</si>
  <si>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</si>
  <si>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</si>
  <si>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</si>
  <si>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</si>
  <si>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</si>
  <si>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</si>
  <si>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</si>
  <si>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</si>
  <si>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</si>
  <si>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</si>
  <si>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</si>
  <si>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</si>
  <si>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</si>
  <si>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</si>
  <si>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</si>
  <si>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</si>
  <si>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</si>
  <si>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</si>
  <si>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</si>
  <si>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</si>
  <si>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</si>
  <si>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</si>
  <si>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</si>
  <si>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</si>
  <si>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</si>
  <si>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</si>
  <si>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</si>
  <si>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</si>
  <si>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</si>
  <si>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</si>
  <si>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</si>
  <si>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</si>
  <si>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</si>
  <si>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</si>
  <si>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</si>
  <si>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</si>
  <si>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</si>
  <si>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</si>
  <si>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</si>
  <si>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</si>
  <si>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</si>
  <si>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</si>
  <si>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</si>
  <si>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</si>
  <si>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</si>
  <si>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</si>
  <si>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</si>
  <si>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</si>
  <si>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</si>
  <si>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</si>
  <si>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</si>
  <si>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</si>
  <si>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</si>
  <si>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</si>
  <si>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</si>
  <si>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</si>
  <si>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</si>
  <si>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</si>
  <si>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</si>
  <si>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</si>
  <si>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</si>
  <si>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</si>
  <si>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</si>
  <si>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</si>
  <si>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</si>
  <si>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</si>
  <si>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</si>
  <si>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</si>
  <si>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</si>
  <si>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</si>
  <si>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</si>
  <si>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</si>
  <si>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</si>
  <si>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</si>
  <si>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</si>
  <si>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</si>
  <si>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</si>
  <si>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</si>
  <si>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</si>
  <si>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</si>
  <si>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</si>
  <si>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</si>
  <si>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</si>
  <si>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</si>
  <si>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</si>
  <si>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</si>
  <si>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</si>
  <si>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</si>
  <si>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</si>
  <si>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</si>
  <si>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</si>
  <si>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</si>
  <si>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</si>
  <si>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</si>
  <si>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</si>
  <si>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</si>
  <si>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</si>
  <si>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</si>
  <si>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</si>
  <si>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</si>
  <si>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</si>
  <si>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</si>
  <si>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</si>
  <si>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</si>
  <si>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</si>
  <si>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</si>
  <si>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</si>
  <si>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</si>
  <si>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</si>
  <si>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</si>
  <si>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</si>
  <si>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</si>
  <si>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</si>
  <si>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</si>
  <si>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</si>
  <si>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</si>
  <si>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</si>
  <si>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</si>
  <si>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</si>
  <si>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</si>
  <si>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</si>
  <si>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</si>
  <si>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</si>
  <si>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</si>
  <si>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</si>
  <si>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</si>
  <si>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</si>
  <si>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</si>
  <si>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</si>
  <si>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</si>
  <si>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</si>
  <si>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</si>
  <si>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</si>
  <si>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</si>
  <si>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</si>
  <si>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</si>
  <si>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</si>
  <si>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</si>
  <si>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</si>
  <si>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</si>
  <si>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</si>
  <si>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</si>
  <si>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</si>
  <si>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</si>
  <si>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</si>
  <si>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</si>
  <si>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</si>
  <si>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</si>
  <si>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</si>
  <si>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</si>
  <si>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</si>
  <si>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</si>
  <si>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</si>
  <si>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</si>
  <si>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</si>
  <si>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</si>
  <si>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</si>
  <si>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</si>
  <si>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</si>
  <si>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</si>
  <si>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</si>
  <si>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</si>
  <si>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</si>
  <si>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</si>
  <si>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</si>
  <si>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</si>
  <si>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</si>
  <si>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</si>
  <si>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</si>
  <si>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</si>
  <si>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</si>
  <si>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</si>
  <si>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</si>
  <si>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</si>
  <si>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</si>
  <si>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</si>
  <si>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</si>
  <si>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</si>
  <si>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</si>
  <si>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</si>
  <si>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</si>
  <si>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</si>
  <si>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</si>
  <si>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</si>
  <si>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</si>
  <si>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</si>
  <si>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</si>
  <si>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</si>
  <si>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</si>
  <si>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</si>
  <si>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</si>
  <si>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</si>
  <si>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</si>
  <si>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</si>
  <si>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</si>
  <si>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</si>
  <si>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</si>
  <si>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</si>
  <si>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</si>
  <si>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</si>
  <si>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</si>
  <si>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</si>
  <si>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</si>
  <si>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</si>
  <si>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</si>
  <si>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</si>
  <si>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</si>
  <si>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</si>
  <si>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</si>
  <si>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</si>
  <si>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</si>
  <si>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</si>
  <si>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</si>
  <si>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</si>
  <si>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</si>
  <si>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</si>
  <si>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</si>
  <si>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</si>
  <si>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</si>
  <si>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</si>
  <si>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</si>
  <si>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</si>
  <si>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</si>
  <si>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</si>
  <si>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</si>
  <si>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</si>
  <si>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</si>
  <si>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</si>
  <si>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</si>
  <si>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</si>
  <si>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</si>
  <si>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</si>
  <si>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</si>
  <si>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</si>
  <si>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</si>
  <si>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</si>
  <si>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</si>
  <si>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</si>
  <si>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</si>
  <si>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</si>
  <si>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</si>
  <si>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</si>
  <si>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</si>
  <si>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</si>
  <si>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</si>
  <si>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</si>
  <si>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</si>
  <si>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</si>
  <si>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п. Мирный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</si>
</sst>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#,##0.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166" fontId="1" fillId="0" borderId="12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I10" sqref="I1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7" t="s">
        <v>111</v>
      </c>
      <c r="B7" s="107"/>
      <c r="C7" s="107"/>
      <c r="D7" s="107"/>
      <c r="E7" s="107"/>
      <c r="F7" s="107"/>
      <c r="G7" s="107"/>
    </row>
    <row r="8" spans="1:15" s="8" customFormat="1" x14ac:dyDescent="0.25">
      <c r="A8" s="108" t="s">
        <v>112</v>
      </c>
      <c r="B8" s="108"/>
      <c r="C8" s="108"/>
      <c r="D8" s="108"/>
      <c r="E8" s="108"/>
      <c r="F8" s="108"/>
      <c r="G8" s="108"/>
    </row>
    <row r="9" spans="1:15" s="8" customFormat="1" ht="15.75" customHeight="1" x14ac:dyDescent="0.25">
      <c r="A9" s="108" t="s">
        <v>319</v>
      </c>
      <c r="B9" s="108"/>
      <c r="C9" s="108"/>
      <c r="D9" s="108"/>
      <c r="E9" s="108"/>
      <c r="F9" s="108"/>
      <c r="G9" s="10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9">
        <f>G160/1000</f>
        <v>1519.5477675999998</v>
      </c>
      <c r="E11" s="11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1" t="s">
        <v>1</v>
      </c>
      <c r="B15" s="112"/>
      <c r="C15" s="112"/>
      <c r="D15" s="112"/>
      <c r="E15" s="112"/>
      <c r="F15" s="112"/>
      <c r="G15" s="11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2</v>
      </c>
      <c r="F16" s="39">
        <v>30932</v>
      </c>
      <c r="G16" s="41">
        <f>E16*F16</f>
        <v>61864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6</v>
      </c>
      <c r="F17" s="40">
        <v>60343</v>
      </c>
      <c r="G17" s="42">
        <f t="shared" ref="G17:G137" si="0">E17*F17</f>
        <v>362058</v>
      </c>
    </row>
    <row r="18" spans="1:7" s="8" customFormat="1" hidden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>
        <v>0.34</v>
      </c>
      <c r="F23" s="40">
        <v>379316</v>
      </c>
      <c r="G23" s="42">
        <f t="shared" si="0"/>
        <v>128967.44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1</v>
      </c>
      <c r="F34" s="44">
        <v>29869</v>
      </c>
      <c r="G34" s="63">
        <f t="shared" si="0"/>
        <v>29869</v>
      </c>
    </row>
    <row r="35" spans="1:7" s="8" customFormat="1" ht="16.5" thickBot="1" x14ac:dyDescent="0.3">
      <c r="A35" s="100" t="s">
        <v>92</v>
      </c>
      <c r="B35" s="101"/>
      <c r="C35" s="101"/>
      <c r="D35" s="101"/>
      <c r="E35" s="101"/>
      <c r="F35" s="102"/>
      <c r="G35" s="36">
        <f>SUM(G16:G34)</f>
        <v>582758.43999999994</v>
      </c>
    </row>
    <row r="36" spans="1:7" s="8" customFormat="1" ht="19.5" thickBot="1" x14ac:dyDescent="0.3">
      <c r="A36" s="103" t="s">
        <v>0</v>
      </c>
      <c r="B36" s="104"/>
      <c r="C36" s="114"/>
      <c r="D36" s="104"/>
      <c r="E36" s="104"/>
      <c r="F36" s="104"/>
      <c r="G36" s="115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1</v>
      </c>
      <c r="F40" s="72">
        <v>10493</v>
      </c>
      <c r="G40" s="73">
        <f t="shared" si="0"/>
        <v>10493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2</v>
      </c>
      <c r="F41" s="77">
        <v>20599</v>
      </c>
      <c r="G41" s="81">
        <f t="shared" si="0"/>
        <v>41198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>
        <v>2</v>
      </c>
      <c r="F42" s="77">
        <v>29621</v>
      </c>
      <c r="G42" s="81">
        <f t="shared" si="0"/>
        <v>59242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idden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410228</v>
      </c>
      <c r="G47" s="63">
        <f t="shared" si="0"/>
        <v>0</v>
      </c>
    </row>
    <row r="48" spans="1:7" s="8" customFormat="1" ht="16.5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>
        <v>0.13</v>
      </c>
      <c r="F48" s="44">
        <v>476027</v>
      </c>
      <c r="G48" s="63">
        <f t="shared" si="0"/>
        <v>61883.51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100" t="s">
        <v>93</v>
      </c>
      <c r="B70" s="101"/>
      <c r="C70" s="116"/>
      <c r="D70" s="101"/>
      <c r="E70" s="101"/>
      <c r="F70" s="102"/>
      <c r="G70" s="62">
        <f>SUM(G37:G69)</f>
        <v>172816.51</v>
      </c>
    </row>
    <row r="71" spans="1:7" s="8" customFormat="1" ht="19.5" thickBot="1" x14ac:dyDescent="0.3">
      <c r="A71" s="103" t="s">
        <v>134</v>
      </c>
      <c r="B71" s="104"/>
      <c r="C71" s="104"/>
      <c r="D71" s="104"/>
      <c r="E71" s="104"/>
      <c r="F71" s="104"/>
      <c r="G71" s="105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100" t="s">
        <v>142</v>
      </c>
      <c r="B76" s="101"/>
      <c r="C76" s="101"/>
      <c r="D76" s="101"/>
      <c r="E76" s="101"/>
      <c r="F76" s="102"/>
      <c r="G76" s="36">
        <f>SUM(G72:G75)</f>
        <v>0</v>
      </c>
    </row>
    <row r="77" spans="1:7" s="8" customFormat="1" ht="19.5" thickBot="1" x14ac:dyDescent="0.3">
      <c r="A77" s="103" t="s">
        <v>75</v>
      </c>
      <c r="B77" s="104"/>
      <c r="C77" s="104"/>
      <c r="D77" s="104"/>
      <c r="E77" s="104"/>
      <c r="F77" s="104"/>
      <c r="G77" s="105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t="16.5" thickBot="1" x14ac:dyDescent="0.3">
      <c r="A79" s="17">
        <v>58</v>
      </c>
      <c r="B79" s="48" t="s">
        <v>126</v>
      </c>
      <c r="C79" s="55" t="s">
        <v>198</v>
      </c>
      <c r="D79" s="51" t="s">
        <v>68</v>
      </c>
      <c r="E79" s="25">
        <v>1</v>
      </c>
      <c r="F79" s="39">
        <v>438595</v>
      </c>
      <c r="G79" s="42">
        <f t="shared" ref="G79:G95" si="2">E79*F79</f>
        <v>438595</v>
      </c>
    </row>
    <row r="80" spans="1:7" s="8" customFormat="1" ht="16.5" hidden="1" thickBot="1" x14ac:dyDescent="0.3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t="16.5" hidden="1" thickBot="1" x14ac:dyDescent="0.3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t="16.5" hidden="1" thickBot="1" x14ac:dyDescent="0.3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t="16.5" hidden="1" thickBot="1" x14ac:dyDescent="0.3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t="16.5" hidden="1" thickBot="1" x14ac:dyDescent="0.3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t="16.5" hidden="1" thickBot="1" x14ac:dyDescent="0.3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t="16.5" hidden="1" thickBot="1" x14ac:dyDescent="0.3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t="16.5" hidden="1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100" t="s">
        <v>94</v>
      </c>
      <c r="B115" s="101"/>
      <c r="C115" s="101"/>
      <c r="D115" s="101"/>
      <c r="E115" s="101"/>
      <c r="F115" s="102"/>
      <c r="G115" s="36">
        <f>SUM(G78:G114)</f>
        <v>438595</v>
      </c>
    </row>
    <row r="116" spans="1:7" s="8" customFormat="1" ht="19.5" thickBot="1" x14ac:dyDescent="0.3">
      <c r="A116" s="103" t="s">
        <v>256</v>
      </c>
      <c r="B116" s="104"/>
      <c r="C116" s="104"/>
      <c r="D116" s="104"/>
      <c r="E116" s="104"/>
      <c r="F116" s="104"/>
      <c r="G116" s="105"/>
    </row>
    <row r="117" spans="1:7" s="8" customFormat="1" hidden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>
        <v>27</v>
      </c>
      <c r="F118" s="40">
        <v>809</v>
      </c>
      <c r="G118" s="42">
        <f t="shared" si="0"/>
        <v>21843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thickBot="1" x14ac:dyDescent="0.3">
      <c r="A121" s="100" t="s">
        <v>260</v>
      </c>
      <c r="B121" s="101"/>
      <c r="C121" s="101"/>
      <c r="D121" s="101"/>
      <c r="E121" s="101"/>
      <c r="F121" s="102"/>
      <c r="G121" s="36">
        <f>SUM(G117:G120)</f>
        <v>21843</v>
      </c>
    </row>
    <row r="122" spans="1:7" s="8" customFormat="1" ht="19.5" thickBot="1" x14ac:dyDescent="0.3">
      <c r="A122" s="103" t="s">
        <v>95</v>
      </c>
      <c r="B122" s="104"/>
      <c r="C122" s="104"/>
      <c r="D122" s="104"/>
      <c r="E122" s="104"/>
      <c r="F122" s="104"/>
      <c r="G122" s="105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100" t="s">
        <v>96</v>
      </c>
      <c r="B141" s="101"/>
      <c r="C141" s="101"/>
      <c r="D141" s="101"/>
      <c r="E141" s="101"/>
      <c r="F141" s="102"/>
      <c r="G141" s="38">
        <f>SUM(G123:G140)</f>
        <v>0</v>
      </c>
    </row>
    <row r="142" spans="1:7" s="8" customFormat="1" ht="19.5" thickBot="1" x14ac:dyDescent="0.3">
      <c r="A142" s="103" t="s">
        <v>284</v>
      </c>
      <c r="B142" s="104"/>
      <c r="C142" s="104"/>
      <c r="D142" s="104"/>
      <c r="E142" s="104"/>
      <c r="F142" s="104"/>
      <c r="G142" s="105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1</v>
      </c>
      <c r="F143" s="39">
        <v>14253.24</v>
      </c>
      <c r="G143" s="41">
        <f t="shared" ref="G143:G153" si="3">E143*F143</f>
        <v>14253.24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>
        <v>0.33500000000000002</v>
      </c>
      <c r="F144" s="40">
        <v>47510.81</v>
      </c>
      <c r="G144" s="42">
        <f t="shared" si="3"/>
        <v>15916.121349999999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1</v>
      </c>
      <c r="F147" s="40">
        <v>108715.6</v>
      </c>
      <c r="G147" s="42">
        <f t="shared" si="3"/>
        <v>108715.6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>
        <v>0.92</v>
      </c>
      <c r="F149" s="40">
        <v>40374.29</v>
      </c>
      <c r="G149" s="42">
        <f t="shared" si="3"/>
        <v>37144.346799999999</v>
      </c>
    </row>
    <row r="150" spans="1:7" s="8" customFormat="1" ht="31.5" hidden="1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si="3"/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1</v>
      </c>
      <c r="F151" s="40">
        <v>13318.85</v>
      </c>
      <c r="G151" s="42">
        <f t="shared" si="3"/>
        <v>13318.85</v>
      </c>
    </row>
    <row r="152" spans="1:7" s="8" customFormat="1" ht="32.25" thickBot="1" x14ac:dyDescent="0.3">
      <c r="A152" s="16">
        <v>125</v>
      </c>
      <c r="B152" s="49" t="s">
        <v>309</v>
      </c>
      <c r="C152" s="56" t="s">
        <v>292</v>
      </c>
      <c r="D152" s="51" t="s">
        <v>295</v>
      </c>
      <c r="E152" s="26">
        <v>0.33500000000000002</v>
      </c>
      <c r="F152" s="40">
        <v>21056.87</v>
      </c>
      <c r="G152" s="42">
        <f t="shared" si="3"/>
        <v>7054.0514499999999</v>
      </c>
    </row>
    <row r="153" spans="1:7" s="8" customFormat="1" ht="16.5" hidden="1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3"/>
        <v>0</v>
      </c>
    </row>
    <row r="154" spans="1:7" s="8" customFormat="1" ht="16.5" thickBot="1" x14ac:dyDescent="0.3">
      <c r="A154" s="100" t="s">
        <v>317</v>
      </c>
      <c r="B154" s="101"/>
      <c r="C154" s="101"/>
      <c r="D154" s="101"/>
      <c r="E154" s="101"/>
      <c r="F154" s="102"/>
      <c r="G154" s="38">
        <f>SUM(G143:G153)</f>
        <v>196402.2096</v>
      </c>
    </row>
    <row r="155" spans="1:7" s="8" customFormat="1" ht="19.5" thickBot="1" x14ac:dyDescent="0.3">
      <c r="A155" s="103" t="s">
        <v>130</v>
      </c>
      <c r="B155" s="104"/>
      <c r="C155" s="104"/>
      <c r="D155" s="104"/>
      <c r="E155" s="104"/>
      <c r="F155" s="104"/>
      <c r="G155" s="105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0.4</v>
      </c>
      <c r="F156" s="39">
        <v>20889.439999999999</v>
      </c>
      <c r="G156" s="41">
        <f>E156*F156</f>
        <v>8355.7759999999998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1.2</v>
      </c>
      <c r="F157" s="40">
        <v>11519.76</v>
      </c>
      <c r="G157" s="42">
        <f>E157*F157</f>
        <v>13823.712</v>
      </c>
    </row>
    <row r="158" spans="1:7" ht="16.5" thickBot="1" x14ac:dyDescent="0.25">
      <c r="A158" s="117" t="s">
        <v>131</v>
      </c>
      <c r="B158" s="118"/>
      <c r="C158" s="118"/>
      <c r="D158" s="118"/>
      <c r="E158" s="118"/>
      <c r="F158" s="119"/>
      <c r="G158" s="86">
        <f>SUM(G156:G157)</f>
        <v>22179.487999999998</v>
      </c>
    </row>
    <row r="159" spans="1:7" ht="32.25" thickBot="1" x14ac:dyDescent="0.25">
      <c r="A159" s="88">
        <v>129</v>
      </c>
      <c r="B159" s="89" t="s">
        <v>314</v>
      </c>
      <c r="C159" s="94" t="s">
        <v>315</v>
      </c>
      <c r="D159" s="95"/>
      <c r="E159" s="95"/>
      <c r="F159" s="96"/>
      <c r="G159" s="93">
        <v>84953.12</v>
      </c>
    </row>
    <row r="160" spans="1:7" s="8" customFormat="1" ht="19.5" thickBot="1" x14ac:dyDescent="0.3">
      <c r="A160" s="97" t="s">
        <v>110</v>
      </c>
      <c r="B160" s="98"/>
      <c r="C160" s="98"/>
      <c r="D160" s="98"/>
      <c r="E160" s="98"/>
      <c r="F160" s="99"/>
      <c r="G160" s="87">
        <f>SUM(G35,G70,G76,G115,G121,G141,G154,G158)+G159</f>
        <v>1519547.7675999999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6" t="s">
        <v>318</v>
      </c>
      <c r="B163" s="106"/>
      <c r="C163" s="106"/>
      <c r="D163" s="106"/>
      <c r="E163" s="106"/>
      <c r="F163" s="106"/>
      <c r="G163" s="106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519 547,77"/>
        <filter val="10 493,00"/>
        <filter val="108 715,60"/>
        <filter val="128 967,44"/>
        <filter val="13 318,85"/>
        <filter val="13 823,71"/>
        <filter val="14 253,24"/>
        <filter val="15 916,12"/>
        <filter val="172 816,51"/>
        <filter val="196 402,21"/>
        <filter val="21 843,00"/>
        <filter val="22 179,49"/>
        <filter val="29 869,00"/>
        <filter val="362 058,00"/>
        <filter val="37 144,35"/>
        <filter val="41 198,00"/>
        <filter val="438 595,00"/>
        <filter val="582 758,44"/>
        <filter val="59 242,00"/>
        <filter val="61 864,00"/>
        <filter val="61 883,51"/>
        <filter val="7"/>
        <filter val="7 054,05"/>
        <filter val="8 355,78"/>
        <filter val="84 953,1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7" t="s">
        <v>111</v>
      </c>
      <c r="B7" s="107"/>
      <c r="C7" s="107"/>
      <c r="D7" s="107"/>
      <c r="E7" s="107"/>
      <c r="F7" s="107"/>
      <c r="G7" s="107"/>
    </row>
    <row r="8" spans="1:15" s="8" customFormat="1" x14ac:dyDescent="0.25">
      <c r="A8" s="108" t="s">
        <v>316</v>
      </c>
      <c r="B8" s="108"/>
      <c r="C8" s="108"/>
      <c r="D8" s="108"/>
      <c r="E8" s="108"/>
      <c r="F8" s="108"/>
      <c r="G8" s="108"/>
    </row>
    <row r="9" spans="1:15" s="8" customFormat="1" x14ac:dyDescent="0.25">
      <c r="A9" s="108" t="s">
        <v>115</v>
      </c>
      <c r="B9" s="108"/>
      <c r="C9" s="108"/>
      <c r="D9" s="108"/>
      <c r="E9" s="108"/>
      <c r="F9" s="108"/>
      <c r="G9" s="10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9">
        <f>G160/1000</f>
        <v>0</v>
      </c>
      <c r="E11" s="11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1" t="s">
        <v>1</v>
      </c>
      <c r="B15" s="112"/>
      <c r="C15" s="112"/>
      <c r="D15" s="112"/>
      <c r="E15" s="112"/>
      <c r="F15" s="112"/>
      <c r="G15" s="11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100" t="s">
        <v>92</v>
      </c>
      <c r="B35" s="101"/>
      <c r="C35" s="101"/>
      <c r="D35" s="101"/>
      <c r="E35" s="101"/>
      <c r="F35" s="102"/>
      <c r="G35" s="36">
        <f>SUM(G16:G34)</f>
        <v>0</v>
      </c>
    </row>
    <row r="36" spans="1:7" s="8" customFormat="1" ht="19.5" thickBot="1" x14ac:dyDescent="0.3">
      <c r="A36" s="103" t="s">
        <v>0</v>
      </c>
      <c r="B36" s="104"/>
      <c r="C36" s="114"/>
      <c r="D36" s="104"/>
      <c r="E36" s="104"/>
      <c r="F36" s="104"/>
      <c r="G36" s="115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100" t="s">
        <v>93</v>
      </c>
      <c r="B70" s="101"/>
      <c r="C70" s="116"/>
      <c r="D70" s="101"/>
      <c r="E70" s="101"/>
      <c r="F70" s="102"/>
      <c r="G70" s="62">
        <f>SUM(G37:G69)</f>
        <v>0</v>
      </c>
    </row>
    <row r="71" spans="1:7" s="8" customFormat="1" ht="19.5" thickBot="1" x14ac:dyDescent="0.3">
      <c r="A71" s="103" t="s">
        <v>134</v>
      </c>
      <c r="B71" s="104"/>
      <c r="C71" s="104"/>
      <c r="D71" s="104"/>
      <c r="E71" s="104"/>
      <c r="F71" s="104"/>
      <c r="G71" s="105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100" t="s">
        <v>142</v>
      </c>
      <c r="B76" s="101"/>
      <c r="C76" s="101"/>
      <c r="D76" s="101"/>
      <c r="E76" s="101"/>
      <c r="F76" s="102"/>
      <c r="G76" s="36">
        <f>SUM(G72:G75)</f>
        <v>0</v>
      </c>
    </row>
    <row r="77" spans="1:7" s="8" customFormat="1" ht="19.5" thickBot="1" x14ac:dyDescent="0.3">
      <c r="A77" s="103" t="s">
        <v>75</v>
      </c>
      <c r="B77" s="104"/>
      <c r="C77" s="104"/>
      <c r="D77" s="104"/>
      <c r="E77" s="104"/>
      <c r="F77" s="104"/>
      <c r="G77" s="105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0" t="s">
        <v>94</v>
      </c>
      <c r="B115" s="101"/>
      <c r="C115" s="101"/>
      <c r="D115" s="101"/>
      <c r="E115" s="101"/>
      <c r="F115" s="102"/>
      <c r="G115" s="36">
        <f>SUM(G78:G114)</f>
        <v>0</v>
      </c>
    </row>
    <row r="116" spans="1:7" s="8" customFormat="1" ht="19.5" thickBot="1" x14ac:dyDescent="0.3">
      <c r="A116" s="103" t="s">
        <v>256</v>
      </c>
      <c r="B116" s="104"/>
      <c r="C116" s="104"/>
      <c r="D116" s="104"/>
      <c r="E116" s="104"/>
      <c r="F116" s="104"/>
      <c r="G116" s="105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100" t="s">
        <v>260</v>
      </c>
      <c r="B121" s="101"/>
      <c r="C121" s="101"/>
      <c r="D121" s="101"/>
      <c r="E121" s="101"/>
      <c r="F121" s="102"/>
      <c r="G121" s="36">
        <f>SUM(G117:G120)</f>
        <v>0</v>
      </c>
    </row>
    <row r="122" spans="1:7" s="8" customFormat="1" ht="19.5" thickBot="1" x14ac:dyDescent="0.3">
      <c r="A122" s="103" t="s">
        <v>95</v>
      </c>
      <c r="B122" s="104"/>
      <c r="C122" s="104"/>
      <c r="D122" s="104"/>
      <c r="E122" s="104"/>
      <c r="F122" s="104"/>
      <c r="G122" s="105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100" t="s">
        <v>96</v>
      </c>
      <c r="B141" s="101"/>
      <c r="C141" s="101"/>
      <c r="D141" s="101"/>
      <c r="E141" s="101"/>
      <c r="F141" s="102"/>
      <c r="G141" s="38">
        <f>SUM(G123:G140)</f>
        <v>0</v>
      </c>
    </row>
    <row r="142" spans="1:7" s="8" customFormat="1" ht="19.5" thickBot="1" x14ac:dyDescent="0.3">
      <c r="A142" s="103" t="s">
        <v>284</v>
      </c>
      <c r="B142" s="104"/>
      <c r="C142" s="104"/>
      <c r="D142" s="104"/>
      <c r="E142" s="104"/>
      <c r="F142" s="104"/>
      <c r="G142" s="105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0" t="s">
        <v>96</v>
      </c>
      <c r="B154" s="101"/>
      <c r="C154" s="101"/>
      <c r="D154" s="101"/>
      <c r="E154" s="101"/>
      <c r="F154" s="102"/>
      <c r="G154" s="38">
        <f>SUM(G143:G153)</f>
        <v>0</v>
      </c>
    </row>
    <row r="155" spans="1:7" s="8" customFormat="1" ht="19.5" thickBot="1" x14ac:dyDescent="0.3">
      <c r="A155" s="103" t="s">
        <v>130</v>
      </c>
      <c r="B155" s="104"/>
      <c r="C155" s="104"/>
      <c r="D155" s="104"/>
      <c r="E155" s="104"/>
      <c r="F155" s="104"/>
      <c r="G155" s="105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7" t="s">
        <v>131</v>
      </c>
      <c r="B158" s="118"/>
      <c r="C158" s="118"/>
      <c r="D158" s="118"/>
      <c r="E158" s="118"/>
      <c r="F158" s="119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4" t="s">
        <v>315</v>
      </c>
      <c r="D159" s="95"/>
      <c r="E159" s="95"/>
      <c r="F159" s="96"/>
      <c r="G159" s="90"/>
    </row>
    <row r="160" spans="1:7" s="8" customFormat="1" ht="19.5" thickBot="1" x14ac:dyDescent="0.3">
      <c r="A160" s="97" t="s">
        <v>110</v>
      </c>
      <c r="B160" s="98"/>
      <c r="C160" s="98"/>
      <c r="D160" s="98"/>
      <c r="E160" s="98"/>
      <c r="F160" s="99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6" t="s">
        <v>313</v>
      </c>
      <c r="B163" s="106"/>
      <c r="C163" s="106"/>
      <c r="D163" s="106"/>
      <c r="E163" s="106"/>
      <c r="F163" s="106"/>
      <c r="G163" s="106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2017-08-03T07:10:39Z</cp:lastPrinted>
  <dcterms:created xsi:type="dcterms:W3CDTF">1996-10-08T23:32:33Z</dcterms:created>
  <dcterms:modified xsi:type="dcterms:W3CDTF">2017-10-10T00:39:36Z</dcterms:modified>
</cp:coreProperties>
</file>