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9" i="2" l="1"/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8" i="2" l="1"/>
  <c r="G154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<sst xmlns="http://schemas.openxmlformats.org/spreadsheetml/2006/main" count="854" uniqueCount="321">
  <si>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</si>
  <si>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</si>
  <si>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</si>
  <si>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</si>
  <si>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</si>
  <si>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</si>
  <si>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</si>
  <si>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</si>
  <si>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</si>
  <si>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</si>
  <si>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</si>
  <si>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</si>
  <si>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</si>
  <si>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</si>
  <si>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</si>
  <si>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</si>
  <si>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</si>
  <si>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</si>
  <si>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</si>
  <si>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</si>
  <si>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</si>
  <si>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</si>
  <si>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</si>
  <si>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</si>
  <si>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</si>
  <si>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</si>
  <si>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</si>
  <si>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</si>
  <si>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</si>
  <si>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</si>
  <si>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</si>
  <si>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</si>
  <si>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</si>
  <si>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</si>
  <si>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</si>
  <si>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</si>
  <si>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</si>
  <si>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</si>
  <si>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</si>
  <si>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</si>
  <si>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</si>
  <si>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</si>
  <si>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</si>
  <si>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</si>
  <si>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</si>
  <si>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</si>
  <si>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</si>
  <si>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</si>
  <si>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</si>
  <si>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</si>
  <si>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</si>
  <si>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</si>
  <si>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</si>
  <si>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</si>
  <si>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</si>
  <si>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</si>
  <si>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</si>
  <si>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</si>
  <si>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</si>
  <si>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</si>
  <si>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</si>
  <si>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</si>
  <si>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</si>
  <si>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</si>
  <si>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</si>
  <si>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</si>
  <si>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</si>
  <si>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</si>
  <si>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</si>
  <si>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</si>
  <si>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</si>
  <si>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</si>
  <si>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</si>
  <si>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</si>
  <si>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</si>
  <si>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</si>
  <si>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</si>
  <si>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</si>
  <si>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</si>
  <si>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</si>
  <si>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</si>
  <si>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</si>
  <si>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</si>
  <si>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</si>
  <si>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</si>
  <si>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</si>
  <si>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</si>
  <si>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</si>
  <si>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</si>
  <si>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</si>
  <si>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</si>
  <si>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</si>
  <si>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</si>
  <si>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</si>
  <si>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</si>
  <si>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</si>
  <si>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</si>
  <si>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</si>
  <si>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</si>
  <si>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</si>
  <si>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</si>
  <si>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</si>
  <si>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</si>
  <si>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</si>
  <si>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</si>
  <si>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</si>
  <si>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</si>
  <si>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</si>
  <si>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</si>
  <si>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</si>
  <si>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</si>
  <si>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</si>
  <si>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</si>
  <si>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</si>
  <si>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</si>
  <si>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</si>
  <si>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</si>
  <si>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</si>
  <si>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</si>
  <si>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</si>
  <si>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</si>
  <si>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</si>
  <si>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</si>
  <si>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</si>
  <si>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</si>
  <si>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</si>
  <si>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</si>
  <si>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</si>
  <si>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</si>
  <si>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</si>
  <si>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</si>
  <si>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</si>
  <si>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</si>
  <si>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</si>
  <si>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</si>
  <si>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</si>
  <si>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</si>
  <si>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</si>
  <si>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</si>
  <si>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</si>
  <si>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</si>
  <si>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</si>
  <si>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</si>
  <si>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</si>
  <si>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</si>
  <si>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</si>
  <si>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</si>
  <si>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</si>
  <si>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</si>
  <si>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</si>
  <si>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</si>
  <si>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</si>
  <si>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</si>
  <si>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</si>
  <si>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</si>
  <si>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</si>
  <si>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</si>
  <si>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</si>
  <si>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</si>
  <si>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</si>
  <si>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</si>
  <si>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</si>
  <si>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</si>
  <si>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</si>
  <si>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</si>
  <si>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</si>
  <si>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</si>
  <si>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</si>
  <si>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</si>
  <si>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</si>
  <si>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</si>
  <si>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</si>
  <si>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</si>
  <si>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</si>
  <si>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</si>
  <si>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</si>
  <si>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</si>
  <si>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</si>
  <si>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</si>
  <si>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</si>
  <si>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</si>
  <si>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</si>
  <si>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</si>
  <si>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</si>
  <si>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</si>
  <si>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</si>
  <si>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</si>
  <si>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</si>
  <si>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</si>
  <si>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</si>
  <si>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</si>
  <si>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</si>
  <si>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</si>
  <si>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</si>
  <si>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</si>
  <si>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</si>
  <si>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</si>
  <si>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</si>
  <si>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</si>
  <si>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</si>
  <si>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</si>
  <si>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</si>
  <si>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</si>
  <si>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</si>
  <si>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</si>
  <si>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</si>
  <si>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</si>
  <si>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</si>
  <si>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</si>
  <si>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</si>
  <si>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</si>
  <si>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</si>
  <si>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</si>
  <si>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</si>
  <si>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</si>
  <si>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</si>
  <si>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</si>
  <si>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</si>
  <si>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</si>
  <si>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</si>
  <si>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</si>
  <si>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</si>
  <si>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</si>
  <si>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</si>
  <si>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</si>
  <si>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</si>
  <si>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</si>
  <si>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</si>
  <si>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</si>
  <si>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</si>
  <si>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</si>
  <si>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</si>
  <si>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</si>
  <si>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</si>
  <si>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</si>
  <si>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</si>
  <si>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</si>
  <si>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</si>
  <si>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</si>
  <si>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</si>
  <si>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</si>
  <si>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</si>
  <si>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</si>
  <si>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</si>
  <si>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</si>
  <si>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</si>
  <si>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</si>
  <si>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</si>
  <si>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</si>
  <si>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</si>
  <si>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</si>
  <si>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</si>
  <si>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</si>
  <si>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</si>
  <si>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</si>
  <si>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</si>
  <si>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</si>
  <si>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</si>
  <si>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</si>
  <si>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</si>
  <si>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</si>
  <si>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</si>
  <si>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</si>
  <si>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</si>
  <si>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</si>
  <si>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</si>
  <si>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</si>
  <si>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</si>
  <si>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</si>
  <si>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</si>
  <si>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</si>
  <si>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</si>
  <si>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</si>
  <si>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</si>
  <si>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</si>
  <si>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</si>
  <si>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</si>
  <si>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</si>
  <si>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</si>
  <si>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</si>
  <si>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</si>
  <si>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</si>
  <si>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</si>
  <si>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</si>
  <si>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</si>
  <si>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</si>
  <si>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</si>
  <si>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</si>
  <si>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</si>
  <si>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</si>
  <si>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</si>
  <si>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</si>
  <si>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</si>
  <si>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</si>
  <si>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</si>
  <si>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</si>
  <si>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</si>
  <si>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</si>
  <si>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</si>
  <si>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</si>
  <si>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</si>
  <si>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</si>
  <si>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</si>
  <si>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</si>
  <si>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</si>
  <si>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</si>
  <si>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</si>
  <si>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</si>
  <si>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</si>
  <si>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</si>
  <si>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</si>
  <si>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</si>
  <si>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</si>
  <si>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</si>
  <si>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</si>
  <si>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</si>
  <si>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</si>
  <si>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</si>
  <si>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</si>
  <si>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пгт. Углекаменск</t>
    </r>
  </si>
  <si>
    <t>Установка 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</si>
</sst>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zoomScale="85" zoomScaleNormal="85" zoomScaleSheetLayoutView="100" workbookViewId="0">
      <selection activeCell="H159" sqref="H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112</v>
      </c>
      <c r="B8" s="107"/>
      <c r="C8" s="107"/>
      <c r="D8" s="107"/>
      <c r="E8" s="107"/>
      <c r="F8" s="107"/>
      <c r="G8" s="107"/>
    </row>
    <row r="9" spans="1:15" s="8" customFormat="1" ht="15.75" customHeight="1" x14ac:dyDescent="0.25">
      <c r="A9" s="107" t="s">
        <v>319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2593.9324372000001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8</v>
      </c>
      <c r="F16" s="39">
        <v>30932</v>
      </c>
      <c r="G16" s="41">
        <f>E16*F16</f>
        <v>247456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6</v>
      </c>
      <c r="F17" s="40">
        <v>60343</v>
      </c>
      <c r="G17" s="42">
        <f t="shared" ref="G17:G137" si="0">E17*F17</f>
        <v>362058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>
        <v>2</v>
      </c>
      <c r="F18" s="40">
        <v>79192</v>
      </c>
      <c r="G18" s="63">
        <f t="shared" si="0"/>
        <v>158384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>
        <v>0.78</v>
      </c>
      <c r="F22" s="40">
        <v>321532</v>
      </c>
      <c r="G22" s="42">
        <f t="shared" si="0"/>
        <v>250794.96000000002</v>
      </c>
    </row>
    <row r="23" spans="1:7" s="8" customFormat="1" hidden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2</v>
      </c>
      <c r="F34" s="44">
        <v>29869</v>
      </c>
      <c r="G34" s="63">
        <f t="shared" si="0"/>
        <v>59738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1078430.96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10</v>
      </c>
      <c r="F40" s="72">
        <v>10493</v>
      </c>
      <c r="G40" s="73">
        <f t="shared" si="0"/>
        <v>104930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5</v>
      </c>
      <c r="F41" s="77">
        <v>20599</v>
      </c>
      <c r="G41" s="81">
        <f t="shared" si="0"/>
        <v>102995</v>
      </c>
    </row>
    <row r="42" spans="1:7" s="80" customFormat="1" ht="31.5" hidden="1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idden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410228</v>
      </c>
      <c r="G47" s="63">
        <f t="shared" si="0"/>
        <v>0</v>
      </c>
    </row>
    <row r="48" spans="1:7" s="8" customFormat="1" ht="16.5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>
        <v>0.44</v>
      </c>
      <c r="F48" s="44">
        <v>476027</v>
      </c>
      <c r="G48" s="63">
        <f t="shared" si="0"/>
        <v>209451.88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417376.88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hidden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>
        <v>1</v>
      </c>
      <c r="F81" s="39">
        <v>469070</v>
      </c>
      <c r="G81" s="42">
        <f t="shared" si="2"/>
        <v>469070</v>
      </c>
    </row>
    <row r="82" spans="1:7" s="8" customFormat="1" hidden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idden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idden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idden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idden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idden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idden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idden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idden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idden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idden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idden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idden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idden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idden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idden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idden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idden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idden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idden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idden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idden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thickBot="1" x14ac:dyDescent="0.3">
      <c r="A104" s="17">
        <v>83</v>
      </c>
      <c r="B104" s="49" t="s">
        <v>242</v>
      </c>
      <c r="C104" s="56" t="s">
        <v>320</v>
      </c>
      <c r="D104" s="52" t="s">
        <v>68</v>
      </c>
      <c r="E104" s="26">
        <v>2</v>
      </c>
      <c r="F104" s="40">
        <v>6787</v>
      </c>
      <c r="G104" s="63">
        <f t="shared" si="0"/>
        <v>13574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482644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hidden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idden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809</v>
      </c>
      <c r="G118" s="42">
        <f t="shared" si="0"/>
        <v>0</v>
      </c>
    </row>
    <row r="119" spans="1:7" s="8" customFormat="1" ht="16.5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>
        <v>25</v>
      </c>
      <c r="F119" s="40">
        <v>796</v>
      </c>
      <c r="G119" s="63">
        <f t="shared" si="0"/>
        <v>19900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19900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hidden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1.5" hidden="1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1.5" hidden="1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idden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>
        <v>1</v>
      </c>
      <c r="F127" s="40">
        <v>8038</v>
      </c>
      <c r="G127" s="42">
        <f t="shared" si="0"/>
        <v>8038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8038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hidden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3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>
        <v>1.22</v>
      </c>
      <c r="F144" s="40">
        <v>47510.81</v>
      </c>
      <c r="G144" s="42">
        <f t="shared" si="3"/>
        <v>57963.188199999997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>
        <v>1</v>
      </c>
      <c r="F147" s="40">
        <v>108715.6</v>
      </c>
      <c r="G147" s="42">
        <f t="shared" si="3"/>
        <v>108715.6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>
        <v>2.44</v>
      </c>
      <c r="F149" s="40">
        <v>40374.29</v>
      </c>
      <c r="G149" s="42">
        <f t="shared" si="3"/>
        <v>98513.267600000006</v>
      </c>
    </row>
    <row r="150" spans="1:7" s="8" customFormat="1" ht="31.5" hidden="1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si="3"/>
        <v>0</v>
      </c>
    </row>
    <row r="151" spans="1:7" s="8" customFormat="1" ht="31.5" hidden="1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3"/>
        <v>0</v>
      </c>
    </row>
    <row r="152" spans="1:7" s="8" customFormat="1" ht="32.25" thickBot="1" x14ac:dyDescent="0.3">
      <c r="A152" s="16">
        <v>125</v>
      </c>
      <c r="B152" s="49" t="s">
        <v>309</v>
      </c>
      <c r="C152" s="56" t="s">
        <v>292</v>
      </c>
      <c r="D152" s="51" t="s">
        <v>295</v>
      </c>
      <c r="E152" s="26">
        <v>1.22</v>
      </c>
      <c r="F152" s="40">
        <v>21056.87</v>
      </c>
      <c r="G152" s="42">
        <f t="shared" si="3"/>
        <v>25689.381399999998</v>
      </c>
    </row>
    <row r="153" spans="1:7" s="8" customFormat="1" ht="16.5" hidden="1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3"/>
        <v>0</v>
      </c>
    </row>
    <row r="154" spans="1:7" s="8" customFormat="1" ht="16.5" thickBot="1" x14ac:dyDescent="0.3">
      <c r="A154" s="99" t="s">
        <v>317</v>
      </c>
      <c r="B154" s="100"/>
      <c r="C154" s="100"/>
      <c r="D154" s="100"/>
      <c r="E154" s="100"/>
      <c r="F154" s="101"/>
      <c r="G154" s="38">
        <f>SUM(G143:G153)</f>
        <v>290881.43720000004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1.57</v>
      </c>
      <c r="F156" s="39">
        <v>20889.439999999999</v>
      </c>
      <c r="G156" s="41">
        <f>E156*F156</f>
        <v>32796.4208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9.42</v>
      </c>
      <c r="F157" s="40">
        <v>11519.76</v>
      </c>
      <c r="G157" s="42">
        <f>E157*F157</f>
        <v>108516.13920000001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141312.56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>
        <f>SUM(20*7767.43)</f>
        <v>155348.6</v>
      </c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2593932.4372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318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 078 430,96"/>
        <filter val="102 995,00"/>
        <filter val="104 930,00"/>
        <filter val="108 516,14"/>
        <filter val="108 715,60"/>
        <filter val="13 574,00"/>
        <filter val="141 312,56"/>
        <filter val="155 348,60"/>
        <filter val="158 384,00"/>
        <filter val="19 900,00"/>
        <filter val="2 593 932,44"/>
        <filter val="209 451,88"/>
        <filter val="247 456,00"/>
        <filter val="25 689,38"/>
        <filter val="250 794,96"/>
        <filter val="290 881,44"/>
        <filter val="32 796,42"/>
        <filter val="362 058,00"/>
        <filter val="417 376,88"/>
        <filter val="469 070,00"/>
        <filter val="482 644,00"/>
        <filter val="57 963,19"/>
        <filter val="59 738,00"/>
        <filter val="7"/>
        <filter val="8 038,00"/>
        <filter val="98 513,27"/>
      </filters>
    </filterColumn>
  </autoFilter>
  <mergeCells count="23"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  <mergeCell ref="C159:F159"/>
    <mergeCell ref="A160:F160"/>
    <mergeCell ref="A121:F121"/>
    <mergeCell ref="A122:G122"/>
    <mergeCell ref="A141:F141"/>
    <mergeCell ref="A142:G142"/>
    <mergeCell ref="A154:F154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316</v>
      </c>
      <c r="B8" s="107"/>
      <c r="C8" s="107"/>
      <c r="D8" s="107"/>
      <c r="E8" s="107"/>
      <c r="F8" s="107"/>
      <c r="G8" s="107"/>
    </row>
    <row r="9" spans="1:15" s="8" customFormat="1" x14ac:dyDescent="0.25">
      <c r="A9" s="107" t="s">
        <v>115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0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0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0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9" t="s">
        <v>96</v>
      </c>
      <c r="B154" s="100"/>
      <c r="C154" s="100"/>
      <c r="D154" s="100"/>
      <c r="E154" s="100"/>
      <c r="F154" s="101"/>
      <c r="G154" s="38">
        <f>SUM(G143:G153)</f>
        <v>0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/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313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2017-08-28T22:59:50Z</cp:lastPrinted>
  <dcterms:created xsi:type="dcterms:W3CDTF">1996-10-08T23:32:33Z</dcterms:created>
  <dcterms:modified xsi:type="dcterms:W3CDTF">2017-08-28T23:00:43Z</dcterms:modified>
</cp:coreProperties>
</file>