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180" windowWidth="9720" windowHeight="7260"/>
  </bookViews>
  <sheets>
    <sheet name="Без зимнего коэффициента" sheetId="2" r:id="rId1"/>
    <sheet name="С зимним коэффициентом" sheetId="1" r:id="rId2"/>
  </sheets>
  <definedNames>
    <definedName name="_xlnm._FilterDatabase" localSheetId="0" hidden="1">'Без зимнего коэффициента'!$A$13:$G$160</definedName>
    <definedName name="_xlnm._FilterDatabase" localSheetId="1" hidden="1">'С зимним коэффициентом'!$A$13:$G$160</definedName>
    <definedName name="_xlnm.Print_Area" localSheetId="0">'Без зимнего коэффициента'!$A$1:$G$163</definedName>
    <definedName name="_xlnm.Print_Area" localSheetId="1">'С зимним коэффициентом'!$A$1:$G$164</definedName>
  </definedNames>
  <calcPr calcId="145621"/>
</workbook>
</file>

<file path=xl/calcChain.xml><?xml version="1.0" encoding="utf-8"?>
<calcChain xmlns="http://schemas.openxmlformats.org/spreadsheetml/2006/main">
  <c r="G157" i="2" l="1"/>
  <c r="G156" i="2"/>
  <c r="G158" i="2" s="1"/>
  <c r="G153" i="2"/>
  <c r="G152" i="2"/>
  <c r="G151" i="2"/>
  <c r="G150" i="2"/>
  <c r="G149" i="2"/>
  <c r="G148" i="2"/>
  <c r="G147" i="2"/>
  <c r="G146" i="2"/>
  <c r="G145" i="2"/>
  <c r="G144" i="2"/>
  <c r="G143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0" i="2"/>
  <c r="G119" i="2"/>
  <c r="G118" i="2"/>
  <c r="G117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5" i="2"/>
  <c r="G74" i="2"/>
  <c r="G73" i="2"/>
  <c r="G72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4" i="2" l="1"/>
  <c r="G141" i="2"/>
  <c r="G121" i="2"/>
  <c r="G115" i="2"/>
  <c r="G76" i="2"/>
  <c r="G70" i="2"/>
  <c r="G35" i="2"/>
  <c r="G141" i="1"/>
  <c r="G154" i="1"/>
  <c r="G160" i="2" l="1"/>
  <c r="D11" i="2" s="1"/>
  <c r="G150" i="1"/>
  <c r="G149" i="1" l="1"/>
  <c r="G153" i="1"/>
  <c r="G152" i="1"/>
  <c r="G151" i="1"/>
  <c r="G148" i="1"/>
  <c r="G147" i="1"/>
  <c r="G146" i="1"/>
  <c r="G145" i="1"/>
  <c r="G144" i="1"/>
  <c r="G143" i="1"/>
  <c r="G131" i="1"/>
  <c r="G130" i="1"/>
  <c r="G120" i="1"/>
  <c r="G119" i="1"/>
  <c r="G68" i="1"/>
  <c r="G67" i="1"/>
  <c r="G111" i="1"/>
  <c r="G110" i="1"/>
  <c r="G112" i="1"/>
  <c r="G107" i="1"/>
  <c r="G108" i="1"/>
  <c r="G109" i="1"/>
  <c r="G106" i="1"/>
  <c r="G113" i="1"/>
  <c r="G105" i="1"/>
  <c r="G95" i="1"/>
  <c r="G91" i="1"/>
  <c r="G84" i="1"/>
  <c r="G83" i="1"/>
  <c r="G82" i="1"/>
  <c r="G81" i="1"/>
  <c r="G80" i="1"/>
  <c r="G75" i="1"/>
  <c r="G74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48" i="1"/>
  <c r="G47" i="1"/>
  <c r="G46" i="1"/>
  <c r="G45" i="1"/>
  <c r="G44" i="1"/>
  <c r="G43" i="1"/>
  <c r="G42" i="1"/>
  <c r="G41" i="1"/>
  <c r="G40" i="1"/>
  <c r="G33" i="1"/>
  <c r="G32" i="1"/>
  <c r="G31" i="1"/>
  <c r="G30" i="1"/>
  <c r="G29" i="1"/>
  <c r="G28" i="1"/>
  <c r="G27" i="1"/>
  <c r="G26" i="1"/>
  <c r="G21" i="1"/>
  <c r="G20" i="1"/>
  <c r="G19" i="1"/>
  <c r="G73" i="1"/>
  <c r="G79" i="1"/>
  <c r="G85" i="1"/>
  <c r="G86" i="1"/>
  <c r="G87" i="1"/>
  <c r="G88" i="1"/>
  <c r="G89" i="1"/>
  <c r="G90" i="1"/>
  <c r="G92" i="1"/>
  <c r="G93" i="1"/>
  <c r="G94" i="1"/>
  <c r="G72" i="1"/>
  <c r="G76" i="1" s="1"/>
  <c r="G157" i="1"/>
  <c r="G156" i="1"/>
  <c r="G158" i="1" s="1"/>
  <c r="G160" i="1" s="1"/>
  <c r="G140" i="1"/>
  <c r="G139" i="1"/>
  <c r="G138" i="1"/>
  <c r="G114" i="1"/>
  <c r="G69" i="1"/>
  <c r="G123" i="1"/>
  <c r="G78" i="1"/>
  <c r="G17" i="1"/>
  <c r="G18" i="1"/>
  <c r="G22" i="1"/>
  <c r="G23" i="1"/>
  <c r="G24" i="1"/>
  <c r="G25" i="1"/>
  <c r="G34" i="1"/>
  <c r="G37" i="1"/>
  <c r="G38" i="1"/>
  <c r="G39" i="1"/>
  <c r="G49" i="1"/>
  <c r="G50" i="1"/>
  <c r="G96" i="1"/>
  <c r="G97" i="1"/>
  <c r="G98" i="1"/>
  <c r="G99" i="1"/>
  <c r="G100" i="1"/>
  <c r="G101" i="1"/>
  <c r="G102" i="1"/>
  <c r="G103" i="1"/>
  <c r="G104" i="1"/>
  <c r="G117" i="1"/>
  <c r="G118" i="1"/>
  <c r="G124" i="1"/>
  <c r="G125" i="1"/>
  <c r="G126" i="1"/>
  <c r="G127" i="1"/>
  <c r="G128" i="1"/>
  <c r="G129" i="1"/>
  <c r="G132" i="1"/>
  <c r="G133" i="1"/>
  <c r="G134" i="1"/>
  <c r="G135" i="1"/>
  <c r="G136" i="1"/>
  <c r="G137" i="1"/>
  <c r="G16" i="1"/>
  <c r="G115" i="1" l="1"/>
  <c r="G121" i="1"/>
  <c r="G70" i="1"/>
  <c r="G35" i="1"/>
  <c r="D11" i="1" l="1"/>
</calcChain>
</file>

<file path=xl/sharedStrings.xml><?xml version="1.0" encoding="utf-8"?>
<sst xmlns="http://schemas.openxmlformats.org/spreadsheetml/2006/main" count="854" uniqueCount="321">
  <si>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</si>
  <si>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</si>
  <si>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</si>
  <si>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</si>
  <si>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</si>
  <si>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</si>
  <si>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</si>
  <si>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</si>
  <si>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</si>
  <si>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</si>
  <si>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</si>
  <si>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</si>
  <si>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</si>
  <si>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</si>
  <si>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</si>
  <si>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</si>
  <si>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</si>
  <si>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</si>
  <si>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</si>
  <si>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</si>
  <si>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</si>
  <si>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</si>
  <si>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</si>
  <si>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</si>
  <si>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</si>
  <si>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</si>
  <si>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</si>
  <si>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</si>
  <si>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</si>
  <si>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</si>
  <si>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</si>
  <si>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</si>
  <si>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</si>
  <si>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</si>
  <si>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</si>
  <si>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</si>
  <si>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</si>
  <si>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</si>
  <si>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</si>
  <si>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</si>
  <si>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</si>
  <si>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</si>
  <si>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</si>
  <si>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</si>
  <si>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</si>
  <si>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</si>
  <si>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</si>
  <si>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</si>
  <si>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</si>
  <si>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</si>
  <si>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</si>
  <si>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</si>
  <si>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</si>
  <si>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</si>
  <si>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</si>
  <si>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</si>
  <si>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</si>
  <si>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</si>
  <si>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</si>
  <si>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</si>
  <si>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</si>
  <si>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</si>
  <si>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</si>
  <si>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</si>
  <si>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</si>
  <si>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</si>
  <si>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</si>
  <si>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</si>
  <si>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</si>
  <si>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</si>
  <si>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</si>
  <si>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</si>
  <si>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</si>
  <si>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</si>
  <si>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</si>
  <si>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</si>
  <si>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</si>
  <si>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</si>
  <si>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</si>
  <si>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</si>
  <si>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</si>
  <si>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</si>
  <si>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</si>
  <si>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</si>
  <si>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</si>
  <si>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</si>
  <si>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</si>
  <si>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</si>
  <si>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</si>
  <si>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</si>
  <si>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</si>
  <si>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</si>
  <si>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</si>
  <si>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</si>
  <si>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</si>
  <si>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</si>
  <si>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</si>
  <si>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</si>
  <si>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</si>
  <si>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</si>
  <si>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</si>
  <si>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</si>
  <si>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</si>
  <si>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</si>
  <si>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</si>
  <si>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</si>
  <si>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</si>
  <si>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</si>
  <si>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</si>
  <si>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</si>
  <si>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</si>
  <si>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</si>
  <si>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</si>
  <si>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</si>
  <si>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</si>
  <si>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Объект:________________________________________________________________________________________________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</si>
  <si>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</si>
  <si>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</si>
  <si>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</si>
  <si>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</si>
  <si>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</si>
  <si>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</si>
  <si>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</si>
  <si>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</si>
  <si>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</si>
  <si>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</si>
  <si>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</si>
  <si>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</si>
  <si>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</si>
  <si>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</si>
  <si>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</si>
  <si>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</si>
  <si>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</si>
  <si>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</si>
  <si>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</si>
  <si>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</si>
  <si>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</si>
  <si>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</si>
  <si>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</si>
  <si>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</si>
  <si>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</si>
  <si>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</si>
  <si>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</si>
  <si>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"____" _____________ 2017 г.</t>
  </si>
  <si>
    <t>"____" _______________2017 г.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</si>
  <si>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</si>
  <si>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</si>
  <si>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</si>
  <si>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</si>
  <si>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</si>
  <si>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</si>
  <si>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</si>
  <si>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</si>
  <si>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</si>
  <si>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</si>
  <si>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</si>
  <si>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</si>
  <si>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</si>
  <si>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</si>
  <si>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</si>
  <si>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</si>
  <si>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</si>
  <si>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</si>
  <si>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</si>
  <si>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</si>
  <si>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</si>
  <si>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</si>
  <si>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</si>
  <si>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</si>
  <si>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</si>
  <si>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</si>
  <si>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</si>
  <si>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</si>
  <si>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</si>
  <si>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</si>
  <si>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</si>
  <si>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</si>
  <si>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</si>
  <si>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</si>
  <si>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</si>
  <si>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</si>
  <si>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</si>
  <si>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</si>
  <si>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</si>
  <si>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</si>
  <si>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</si>
  <si>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</si>
  <si>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</si>
  <si>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</si>
  <si>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</si>
  <si>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</si>
  <si>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</si>
  <si>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</si>
  <si>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</si>
  <si>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</si>
  <si>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</si>
  <si>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</si>
  <si>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</si>
  <si>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</si>
  <si>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</si>
  <si>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</si>
  <si>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</si>
  <si>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</si>
  <si>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</si>
  <si>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</si>
  <si>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</si>
  <si>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</si>
  <si>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</si>
  <si>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</si>
  <si>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</si>
  <si>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</si>
  <si>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</si>
  <si>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</si>
  <si>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</si>
  <si>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</si>
  <si>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</si>
  <si>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</si>
  <si>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</si>
  <si>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</si>
  <si>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</si>
  <si>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</si>
  <si>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</si>
  <si>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</si>
  <si>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</si>
  <si>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</si>
  <si>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</si>
  <si>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</si>
  <si>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</si>
  <si>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</si>
  <si>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</si>
  <si>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</si>
  <si>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</si>
  <si>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</si>
  <si>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</si>
  <si>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</si>
  <si>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</si>
  <si>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</si>
  <si>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</si>
  <si>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</si>
  <si>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</si>
  <si>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</si>
  <si>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</si>
  <si>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</si>
  <si>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</si>
  <si>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</si>
  <si>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</si>
  <si>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</si>
  <si>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</si>
  <si>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</si>
  <si>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</si>
  <si>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</si>
  <si>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</si>
  <si>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</si>
  <si>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</si>
  <si>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</si>
  <si>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</si>
  <si>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</si>
  <si>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</si>
  <si>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</si>
  <si>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</si>
  <si>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</si>
  <si>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</si>
  <si>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</si>
  <si>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</si>
  <si>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</si>
  <si>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</si>
  <si>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</si>
  <si>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</si>
  <si>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</si>
  <si>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</si>
  <si>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</si>
  <si>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</si>
  <si>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</si>
  <si>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</si>
  <si>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</si>
  <si>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</si>
  <si>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</si>
  <si>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</si>
  <si>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</si>
  <si>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</si>
  <si>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</si>
  <si>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</si>
  <si>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</si>
  <si>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</si>
  <si>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</si>
  <si>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</si>
  <si>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</si>
  <si>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</si>
  <si>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</si>
  <si>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</si>
  <si>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</si>
  <si>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</si>
  <si>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</si>
  <si>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</si>
  <si>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</si>
  <si>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</si>
  <si>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</si>
  <si>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</si>
  <si>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</si>
  <si>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</si>
  <si>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</si>
  <si>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</si>
  <si>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</si>
  <si>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</si>
  <si>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</si>
  <si>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</si>
  <si>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</si>
  <si>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</si>
  <si>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</si>
  <si>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</si>
  <si>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</si>
  <si>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</si>
  <si>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</si>
  <si>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Составил: ___________________________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</si>
  <si>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</si>
  <si>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</si>
  <si>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</si>
  <si>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</si>
  <si>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</si>
  <si>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г. Владивосток, о. Русский</t>
    </r>
  </si>
  <si>
    <t>Установка 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</si>
</sst>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6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5"/>
  <sheetViews>
    <sheetView tabSelected="1" zoomScale="85" zoomScaleNormal="85" zoomScaleSheetLayoutView="100" workbookViewId="0">
      <selection activeCell="M115" sqref="M115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66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66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66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66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66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6" t="s">
        <v>111</v>
      </c>
      <c r="B7" s="106"/>
      <c r="C7" s="106"/>
      <c r="D7" s="106"/>
      <c r="E7" s="106"/>
      <c r="F7" s="106"/>
      <c r="G7" s="106"/>
    </row>
    <row r="8" spans="1:15" s="8" customFormat="1" x14ac:dyDescent="0.25">
      <c r="A8" s="107" t="s">
        <v>112</v>
      </c>
      <c r="B8" s="107"/>
      <c r="C8" s="107"/>
      <c r="D8" s="107"/>
      <c r="E8" s="107"/>
      <c r="F8" s="107"/>
      <c r="G8" s="107"/>
    </row>
    <row r="9" spans="1:15" s="8" customFormat="1" ht="15.75" customHeight="1" x14ac:dyDescent="0.25">
      <c r="A9" s="107" t="s">
        <v>319</v>
      </c>
      <c r="B9" s="107"/>
      <c r="C9" s="107"/>
      <c r="D9" s="107"/>
      <c r="E9" s="107"/>
      <c r="F9" s="107"/>
      <c r="G9" s="107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08">
        <f>G160/1000</f>
        <v>517.31092320000005</v>
      </c>
      <c r="E11" s="109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10" t="s">
        <v>1</v>
      </c>
      <c r="B15" s="111"/>
      <c r="C15" s="111"/>
      <c r="D15" s="111"/>
      <c r="E15" s="111"/>
      <c r="F15" s="111"/>
      <c r="G15" s="112"/>
    </row>
    <row r="16" spans="1:15" s="8" customFormat="1" ht="16.5" hidden="1" thickBot="1" x14ac:dyDescent="0.3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30932</v>
      </c>
      <c r="G16" s="41">
        <f>E16*F16</f>
        <v>0</v>
      </c>
    </row>
    <row r="17" spans="1:7" s="8" customFormat="1" ht="16.5" hidden="1" thickBot="1" x14ac:dyDescent="0.3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60343</v>
      </c>
      <c r="G17" s="42">
        <f t="shared" ref="G17:G137" si="0">E17*F17</f>
        <v>0</v>
      </c>
    </row>
    <row r="18" spans="1:7" s="8" customFormat="1" ht="16.5" hidden="1" thickBot="1" x14ac:dyDescent="0.3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79192</v>
      </c>
      <c r="G18" s="63">
        <f t="shared" si="0"/>
        <v>0</v>
      </c>
    </row>
    <row r="19" spans="1:7" s="8" customFormat="1" ht="32.25" hidden="1" thickBot="1" x14ac:dyDescent="0.3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20392</v>
      </c>
      <c r="G19" s="73">
        <f>E19*F19</f>
        <v>0</v>
      </c>
    </row>
    <row r="20" spans="1:7" s="8" customFormat="1" ht="32.25" hidden="1" thickBot="1" x14ac:dyDescent="0.3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39263</v>
      </c>
      <c r="G20" s="73">
        <f t="shared" ref="G20:G21" si="1">E20*F20</f>
        <v>0</v>
      </c>
    </row>
    <row r="21" spans="1:7" s="8" customFormat="1" ht="32.25" hidden="1" thickBot="1" x14ac:dyDescent="0.3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47572</v>
      </c>
      <c r="G21" s="73">
        <f t="shared" si="1"/>
        <v>0</v>
      </c>
    </row>
    <row r="22" spans="1:7" s="8" customFormat="1" ht="16.5" hidden="1" thickBot="1" x14ac:dyDescent="0.3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321532</v>
      </c>
      <c r="G22" s="42">
        <f t="shared" si="0"/>
        <v>0</v>
      </c>
    </row>
    <row r="23" spans="1:7" s="8" customFormat="1" ht="16.5" hidden="1" thickBot="1" x14ac:dyDescent="0.3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379316</v>
      </c>
      <c r="G23" s="42">
        <f t="shared" si="0"/>
        <v>0</v>
      </c>
    </row>
    <row r="24" spans="1:7" s="8" customFormat="1" ht="16.5" hidden="1" thickBot="1" x14ac:dyDescent="0.3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440768</v>
      </c>
      <c r="G24" s="42">
        <f t="shared" si="0"/>
        <v>0</v>
      </c>
    </row>
    <row r="25" spans="1:7" s="8" customFormat="1" ht="16.5" hidden="1" thickBot="1" x14ac:dyDescent="0.3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520660</v>
      </c>
      <c r="G25" s="42">
        <f t="shared" si="0"/>
        <v>0</v>
      </c>
    </row>
    <row r="26" spans="1:7" s="80" customFormat="1" ht="32.25" hidden="1" thickBot="1" x14ac:dyDescent="0.3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21984</v>
      </c>
      <c r="G26" s="73">
        <f t="shared" si="0"/>
        <v>0</v>
      </c>
    </row>
    <row r="27" spans="1:7" s="80" customFormat="1" ht="32.25" hidden="1" thickBot="1" x14ac:dyDescent="0.3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23763</v>
      </c>
      <c r="G27" s="73">
        <f t="shared" si="0"/>
        <v>0</v>
      </c>
    </row>
    <row r="28" spans="1:7" s="80" customFormat="1" ht="32.25" hidden="1" thickBot="1" x14ac:dyDescent="0.3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25607</v>
      </c>
      <c r="G28" s="73">
        <f t="shared" si="0"/>
        <v>0</v>
      </c>
    </row>
    <row r="29" spans="1:7" s="80" customFormat="1" ht="32.25" hidden="1" thickBot="1" x14ac:dyDescent="0.3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28004</v>
      </c>
      <c r="G29" s="73">
        <f t="shared" si="0"/>
        <v>0</v>
      </c>
    </row>
    <row r="30" spans="1:7" s="80" customFormat="1" ht="32.25" hidden="1" thickBot="1" x14ac:dyDescent="0.3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19077</v>
      </c>
      <c r="G30" s="73">
        <f t="shared" si="0"/>
        <v>0</v>
      </c>
    </row>
    <row r="31" spans="1:7" s="80" customFormat="1" ht="32.25" hidden="1" thickBot="1" x14ac:dyDescent="0.3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22041</v>
      </c>
      <c r="G31" s="73">
        <f t="shared" si="0"/>
        <v>0</v>
      </c>
    </row>
    <row r="32" spans="1:7" s="80" customFormat="1" ht="32.25" hidden="1" thickBot="1" x14ac:dyDescent="0.3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25113</v>
      </c>
      <c r="G32" s="73">
        <f t="shared" si="0"/>
        <v>0</v>
      </c>
    </row>
    <row r="33" spans="1:7" s="80" customFormat="1" ht="32.25" hidden="1" thickBot="1" x14ac:dyDescent="0.3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29108</v>
      </c>
      <c r="G33" s="73">
        <f t="shared" si="0"/>
        <v>0</v>
      </c>
    </row>
    <row r="34" spans="1:7" s="8" customFormat="1" ht="16.5" hidden="1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/>
      <c r="F34" s="44">
        <v>29869</v>
      </c>
      <c r="G34" s="63">
        <f t="shared" si="0"/>
        <v>0</v>
      </c>
    </row>
    <row r="35" spans="1:7" s="8" customFormat="1" ht="16.5" hidden="1" thickBot="1" x14ac:dyDescent="0.3">
      <c r="A35" s="99" t="s">
        <v>92</v>
      </c>
      <c r="B35" s="100"/>
      <c r="C35" s="100"/>
      <c r="D35" s="100"/>
      <c r="E35" s="100"/>
      <c r="F35" s="101"/>
      <c r="G35" s="36">
        <f>SUM(G16:G34)</f>
        <v>0</v>
      </c>
    </row>
    <row r="36" spans="1:7" s="8" customFormat="1" ht="19.5" thickBot="1" x14ac:dyDescent="0.3">
      <c r="A36" s="102" t="s">
        <v>0</v>
      </c>
      <c r="B36" s="103"/>
      <c r="C36" s="113"/>
      <c r="D36" s="103"/>
      <c r="E36" s="103"/>
      <c r="F36" s="103"/>
      <c r="G36" s="114"/>
    </row>
    <row r="37" spans="1:7" s="8" customFormat="1" ht="16.5" hidden="1" thickBot="1" x14ac:dyDescent="0.3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19728</v>
      </c>
      <c r="G37" s="41">
        <f t="shared" si="0"/>
        <v>0</v>
      </c>
    </row>
    <row r="38" spans="1:7" s="8" customFormat="1" ht="16.5" hidden="1" thickBot="1" x14ac:dyDescent="0.3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39069</v>
      </c>
      <c r="G38" s="63">
        <f t="shared" si="0"/>
        <v>0</v>
      </c>
    </row>
    <row r="39" spans="1:7" s="8" customFormat="1" ht="16.5" hidden="1" thickBot="1" x14ac:dyDescent="0.3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57326</v>
      </c>
      <c r="G39" s="63">
        <f t="shared" si="0"/>
        <v>0</v>
      </c>
    </row>
    <row r="40" spans="1:7" s="80" customFormat="1" ht="32.25" hidden="1" thickBot="1" x14ac:dyDescent="0.3">
      <c r="A40" s="67">
        <v>23</v>
      </c>
      <c r="B40" s="49" t="s">
        <v>190</v>
      </c>
      <c r="C40" s="69" t="s">
        <v>162</v>
      </c>
      <c r="D40" s="70" t="s">
        <v>61</v>
      </c>
      <c r="E40" s="71"/>
      <c r="F40" s="72">
        <v>10493</v>
      </c>
      <c r="G40" s="73">
        <f t="shared" si="0"/>
        <v>0</v>
      </c>
    </row>
    <row r="41" spans="1:7" s="80" customFormat="1" ht="32.25" hidden="1" thickBot="1" x14ac:dyDescent="0.3">
      <c r="A41" s="74">
        <v>24</v>
      </c>
      <c r="B41" s="48" t="s">
        <v>191</v>
      </c>
      <c r="C41" s="78" t="s">
        <v>163</v>
      </c>
      <c r="D41" s="79" t="s">
        <v>61</v>
      </c>
      <c r="E41" s="76"/>
      <c r="F41" s="77">
        <v>20599</v>
      </c>
      <c r="G41" s="81">
        <f t="shared" si="0"/>
        <v>0</v>
      </c>
    </row>
    <row r="42" spans="1:7" s="80" customFormat="1" ht="32.25" hidden="1" thickBot="1" x14ac:dyDescent="0.3">
      <c r="A42" s="74">
        <v>25</v>
      </c>
      <c r="B42" s="49" t="s">
        <v>192</v>
      </c>
      <c r="C42" s="78" t="s">
        <v>164</v>
      </c>
      <c r="D42" s="79" t="s">
        <v>61</v>
      </c>
      <c r="E42" s="76"/>
      <c r="F42" s="77">
        <v>29621</v>
      </c>
      <c r="G42" s="81">
        <f t="shared" si="0"/>
        <v>0</v>
      </c>
    </row>
    <row r="43" spans="1:7" s="8" customFormat="1" ht="16.5" hidden="1" thickBot="1" x14ac:dyDescent="0.3">
      <c r="A43" s="16">
        <v>26</v>
      </c>
      <c r="B43" s="48" t="s">
        <v>193</v>
      </c>
      <c r="C43" s="56" t="s">
        <v>165</v>
      </c>
      <c r="D43" s="52" t="s">
        <v>72</v>
      </c>
      <c r="E43" s="26"/>
      <c r="F43" s="40">
        <v>187883</v>
      </c>
      <c r="G43" s="63">
        <f t="shared" si="0"/>
        <v>0</v>
      </c>
    </row>
    <row r="44" spans="1:7" s="8" customFormat="1" ht="16.5" hidden="1" thickBot="1" x14ac:dyDescent="0.3">
      <c r="A44" s="16">
        <v>27</v>
      </c>
      <c r="B44" s="49" t="s">
        <v>32</v>
      </c>
      <c r="C44" s="56" t="s">
        <v>166</v>
      </c>
      <c r="D44" s="52" t="s">
        <v>72</v>
      </c>
      <c r="E44" s="26"/>
      <c r="F44" s="40">
        <v>234726</v>
      </c>
      <c r="G44" s="63">
        <f t="shared" si="0"/>
        <v>0</v>
      </c>
    </row>
    <row r="45" spans="1:7" s="8" customFormat="1" ht="16.5" hidden="1" thickBot="1" x14ac:dyDescent="0.3">
      <c r="A45" s="34">
        <v>28</v>
      </c>
      <c r="B45" s="48" t="s">
        <v>33</v>
      </c>
      <c r="C45" s="56" t="s">
        <v>167</v>
      </c>
      <c r="D45" s="53" t="s">
        <v>72</v>
      </c>
      <c r="E45" s="35"/>
      <c r="F45" s="44">
        <v>271157</v>
      </c>
      <c r="G45" s="63">
        <f t="shared" si="0"/>
        <v>0</v>
      </c>
    </row>
    <row r="46" spans="1:7" s="8" customFormat="1" ht="16.5" hidden="1" thickBot="1" x14ac:dyDescent="0.3">
      <c r="A46" s="16">
        <v>29</v>
      </c>
      <c r="B46" s="49" t="s">
        <v>34</v>
      </c>
      <c r="C46" s="56" t="s">
        <v>168</v>
      </c>
      <c r="D46" s="52" t="s">
        <v>72</v>
      </c>
      <c r="E46" s="26"/>
      <c r="F46" s="40">
        <v>351668</v>
      </c>
      <c r="G46" s="63">
        <f t="shared" si="0"/>
        <v>0</v>
      </c>
    </row>
    <row r="47" spans="1:7" s="8" customFormat="1" ht="16.5" hidden="1" thickBot="1" x14ac:dyDescent="0.3">
      <c r="A47" s="16">
        <v>30</v>
      </c>
      <c r="B47" s="48" t="s">
        <v>35</v>
      </c>
      <c r="C47" s="56" t="s">
        <v>169</v>
      </c>
      <c r="D47" s="52" t="s">
        <v>72</v>
      </c>
      <c r="E47" s="26"/>
      <c r="F47" s="40">
        <v>410228</v>
      </c>
      <c r="G47" s="63">
        <f t="shared" si="0"/>
        <v>0</v>
      </c>
    </row>
    <row r="48" spans="1:7" s="8" customFormat="1" ht="16.5" hidden="1" thickBot="1" x14ac:dyDescent="0.3">
      <c r="A48" s="34">
        <v>31</v>
      </c>
      <c r="B48" s="49" t="s">
        <v>36</v>
      </c>
      <c r="C48" s="56" t="s">
        <v>73</v>
      </c>
      <c r="D48" s="53" t="s">
        <v>72</v>
      </c>
      <c r="E48" s="35"/>
      <c r="F48" s="44">
        <v>476027</v>
      </c>
      <c r="G48" s="63">
        <f t="shared" si="0"/>
        <v>0</v>
      </c>
    </row>
    <row r="49" spans="1:7" s="8" customFormat="1" ht="16.5" hidden="1" thickBot="1" x14ac:dyDescent="0.3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536255</v>
      </c>
      <c r="G49" s="63">
        <f t="shared" si="0"/>
        <v>0</v>
      </c>
    </row>
    <row r="50" spans="1:7" s="8" customFormat="1" ht="16.5" hidden="1" thickBot="1" x14ac:dyDescent="0.3">
      <c r="A50" s="16">
        <v>33</v>
      </c>
      <c r="B50" s="49" t="s">
        <v>38</v>
      </c>
      <c r="C50" s="56" t="s">
        <v>170</v>
      </c>
      <c r="D50" s="52" t="s">
        <v>72</v>
      </c>
      <c r="E50" s="26"/>
      <c r="F50" s="40">
        <v>539197</v>
      </c>
      <c r="G50" s="63">
        <f t="shared" si="0"/>
        <v>0</v>
      </c>
    </row>
    <row r="51" spans="1:7" s="80" customFormat="1" ht="32.25" hidden="1" thickBot="1" x14ac:dyDescent="0.3">
      <c r="A51" s="74">
        <v>34</v>
      </c>
      <c r="B51" s="48" t="s">
        <v>39</v>
      </c>
      <c r="C51" s="78" t="s">
        <v>171</v>
      </c>
      <c r="D51" s="79" t="s">
        <v>156</v>
      </c>
      <c r="E51" s="76"/>
      <c r="F51" s="77">
        <v>7073</v>
      </c>
      <c r="G51" s="81">
        <f t="shared" si="0"/>
        <v>0</v>
      </c>
    </row>
    <row r="52" spans="1:7" s="80" customFormat="1" ht="32.25" hidden="1" thickBot="1" x14ac:dyDescent="0.3">
      <c r="A52" s="74">
        <v>35</v>
      </c>
      <c r="B52" s="49" t="s">
        <v>40</v>
      </c>
      <c r="C52" s="78" t="s">
        <v>172</v>
      </c>
      <c r="D52" s="79" t="s">
        <v>156</v>
      </c>
      <c r="E52" s="76"/>
      <c r="F52" s="77">
        <v>8478</v>
      </c>
      <c r="G52" s="81">
        <f t="shared" si="0"/>
        <v>0</v>
      </c>
    </row>
    <row r="53" spans="1:7" s="80" customFormat="1" ht="32.25" hidden="1" thickBot="1" x14ac:dyDescent="0.3">
      <c r="A53" s="82">
        <v>36</v>
      </c>
      <c r="B53" s="48" t="s">
        <v>41</v>
      </c>
      <c r="C53" s="78" t="s">
        <v>173</v>
      </c>
      <c r="D53" s="83" t="s">
        <v>156</v>
      </c>
      <c r="E53" s="84"/>
      <c r="F53" s="85">
        <v>9571</v>
      </c>
      <c r="G53" s="81">
        <f t="shared" si="0"/>
        <v>0</v>
      </c>
    </row>
    <row r="54" spans="1:7" s="80" customFormat="1" ht="32.25" hidden="1" thickBot="1" x14ac:dyDescent="0.3">
      <c r="A54" s="74">
        <v>37</v>
      </c>
      <c r="B54" s="49" t="s">
        <v>42</v>
      </c>
      <c r="C54" s="78" t="s">
        <v>174</v>
      </c>
      <c r="D54" s="79" t="s">
        <v>156</v>
      </c>
      <c r="E54" s="76"/>
      <c r="F54" s="77">
        <v>11986</v>
      </c>
      <c r="G54" s="81">
        <f t="shared" si="0"/>
        <v>0</v>
      </c>
    </row>
    <row r="55" spans="1:7" s="80" customFormat="1" ht="32.25" hidden="1" thickBot="1" x14ac:dyDescent="0.3">
      <c r="A55" s="74">
        <v>38</v>
      </c>
      <c r="B55" s="48" t="s">
        <v>43</v>
      </c>
      <c r="C55" s="78" t="s">
        <v>175</v>
      </c>
      <c r="D55" s="79" t="s">
        <v>156</v>
      </c>
      <c r="E55" s="76"/>
      <c r="F55" s="77">
        <v>13743</v>
      </c>
      <c r="G55" s="81">
        <f t="shared" si="0"/>
        <v>0</v>
      </c>
    </row>
    <row r="56" spans="1:7" s="80" customFormat="1" ht="32.25" hidden="1" thickBot="1" x14ac:dyDescent="0.3">
      <c r="A56" s="82">
        <v>39</v>
      </c>
      <c r="B56" s="49" t="s">
        <v>44</v>
      </c>
      <c r="C56" s="78" t="s">
        <v>176</v>
      </c>
      <c r="D56" s="83" t="s">
        <v>156</v>
      </c>
      <c r="E56" s="84"/>
      <c r="F56" s="85">
        <v>15717</v>
      </c>
      <c r="G56" s="81">
        <f t="shared" si="0"/>
        <v>0</v>
      </c>
    </row>
    <row r="57" spans="1:7" s="80" customFormat="1" ht="32.25" hidden="1" thickBot="1" x14ac:dyDescent="0.3">
      <c r="A57" s="74">
        <v>40</v>
      </c>
      <c r="B57" s="48" t="s">
        <v>45</v>
      </c>
      <c r="C57" s="78" t="s">
        <v>177</v>
      </c>
      <c r="D57" s="79" t="s">
        <v>156</v>
      </c>
      <c r="E57" s="76"/>
      <c r="F57" s="77">
        <v>17524</v>
      </c>
      <c r="G57" s="81">
        <f t="shared" si="0"/>
        <v>0</v>
      </c>
    </row>
    <row r="58" spans="1:7" s="80" customFormat="1" ht="32.25" hidden="1" thickBot="1" x14ac:dyDescent="0.3">
      <c r="A58" s="74">
        <v>41</v>
      </c>
      <c r="B58" s="49" t="s">
        <v>46</v>
      </c>
      <c r="C58" s="78" t="s">
        <v>178</v>
      </c>
      <c r="D58" s="79" t="s">
        <v>156</v>
      </c>
      <c r="E58" s="76"/>
      <c r="F58" s="77">
        <v>17612</v>
      </c>
      <c r="G58" s="81">
        <f t="shared" si="0"/>
        <v>0</v>
      </c>
    </row>
    <row r="59" spans="1:7" s="80" customFormat="1" ht="32.25" hidden="1" thickBot="1" x14ac:dyDescent="0.3">
      <c r="A59" s="74">
        <v>42</v>
      </c>
      <c r="B59" s="48" t="s">
        <v>47</v>
      </c>
      <c r="C59" s="78" t="s">
        <v>179</v>
      </c>
      <c r="D59" s="79" t="s">
        <v>156</v>
      </c>
      <c r="E59" s="76"/>
      <c r="F59" s="77">
        <v>14016</v>
      </c>
      <c r="G59" s="81">
        <f t="shared" si="0"/>
        <v>0</v>
      </c>
    </row>
    <row r="60" spans="1:7" s="80" customFormat="1" ht="32.25" hidden="1" thickBot="1" x14ac:dyDescent="0.3">
      <c r="A60" s="74">
        <v>43</v>
      </c>
      <c r="B60" s="49" t="s">
        <v>48</v>
      </c>
      <c r="C60" s="78" t="s">
        <v>180</v>
      </c>
      <c r="D60" s="79" t="s">
        <v>156</v>
      </c>
      <c r="E60" s="76"/>
      <c r="F60" s="77">
        <v>15421</v>
      </c>
      <c r="G60" s="81">
        <f t="shared" si="0"/>
        <v>0</v>
      </c>
    </row>
    <row r="61" spans="1:7" s="80" customFormat="1" ht="32.25" hidden="1" thickBot="1" x14ac:dyDescent="0.3">
      <c r="A61" s="82">
        <v>44</v>
      </c>
      <c r="B61" s="48" t="s">
        <v>49</v>
      </c>
      <c r="C61" s="78" t="s">
        <v>181</v>
      </c>
      <c r="D61" s="83" t="s">
        <v>156</v>
      </c>
      <c r="E61" s="84"/>
      <c r="F61" s="85">
        <v>16514</v>
      </c>
      <c r="G61" s="81">
        <f t="shared" si="0"/>
        <v>0</v>
      </c>
    </row>
    <row r="62" spans="1:7" s="80" customFormat="1" ht="32.25" hidden="1" thickBot="1" x14ac:dyDescent="0.3">
      <c r="A62" s="74">
        <v>45</v>
      </c>
      <c r="B62" s="49" t="s">
        <v>50</v>
      </c>
      <c r="C62" s="78" t="s">
        <v>182</v>
      </c>
      <c r="D62" s="79" t="s">
        <v>156</v>
      </c>
      <c r="E62" s="76"/>
      <c r="F62" s="77">
        <v>18929</v>
      </c>
      <c r="G62" s="81">
        <f t="shared" si="0"/>
        <v>0</v>
      </c>
    </row>
    <row r="63" spans="1:7" s="80" customFormat="1" ht="32.25" hidden="1" thickBot="1" x14ac:dyDescent="0.3">
      <c r="A63" s="74">
        <v>46</v>
      </c>
      <c r="B63" s="48" t="s">
        <v>51</v>
      </c>
      <c r="C63" s="78" t="s">
        <v>183</v>
      </c>
      <c r="D63" s="79" t="s">
        <v>156</v>
      </c>
      <c r="E63" s="76"/>
      <c r="F63" s="77">
        <v>20687</v>
      </c>
      <c r="G63" s="81">
        <f t="shared" si="0"/>
        <v>0</v>
      </c>
    </row>
    <row r="64" spans="1:7" s="80" customFormat="1" ht="32.25" hidden="1" thickBot="1" x14ac:dyDescent="0.3">
      <c r="A64" s="82">
        <v>47</v>
      </c>
      <c r="B64" s="49" t="s">
        <v>52</v>
      </c>
      <c r="C64" s="78" t="s">
        <v>184</v>
      </c>
      <c r="D64" s="83" t="s">
        <v>156</v>
      </c>
      <c r="E64" s="84"/>
      <c r="F64" s="85">
        <v>22660</v>
      </c>
      <c r="G64" s="81">
        <f t="shared" si="0"/>
        <v>0</v>
      </c>
    </row>
    <row r="65" spans="1:7" s="80" customFormat="1" ht="32.25" hidden="1" thickBot="1" x14ac:dyDescent="0.3">
      <c r="A65" s="74">
        <v>48</v>
      </c>
      <c r="B65" s="48" t="s">
        <v>53</v>
      </c>
      <c r="C65" s="78" t="s">
        <v>185</v>
      </c>
      <c r="D65" s="79" t="s">
        <v>156</v>
      </c>
      <c r="E65" s="76"/>
      <c r="F65" s="77">
        <v>24468</v>
      </c>
      <c r="G65" s="81">
        <f t="shared" si="0"/>
        <v>0</v>
      </c>
    </row>
    <row r="66" spans="1:7" s="80" customFormat="1" ht="32.25" hidden="1" thickBot="1" x14ac:dyDescent="0.3">
      <c r="A66" s="74">
        <v>49</v>
      </c>
      <c r="B66" s="49" t="s">
        <v>54</v>
      </c>
      <c r="C66" s="78" t="s">
        <v>186</v>
      </c>
      <c r="D66" s="79" t="s">
        <v>156</v>
      </c>
      <c r="E66" s="76"/>
      <c r="F66" s="77">
        <v>24555</v>
      </c>
      <c r="G66" s="81">
        <f t="shared" si="0"/>
        <v>0</v>
      </c>
    </row>
    <row r="67" spans="1:7" s="8" customFormat="1" ht="16.5" hidden="1" thickBot="1" x14ac:dyDescent="0.3">
      <c r="A67" s="34">
        <v>50</v>
      </c>
      <c r="B67" s="48" t="s">
        <v>55</v>
      </c>
      <c r="C67" s="56" t="s">
        <v>210</v>
      </c>
      <c r="D67" s="53" t="s">
        <v>212</v>
      </c>
      <c r="E67" s="35"/>
      <c r="F67" s="44">
        <v>3538</v>
      </c>
      <c r="G67" s="63">
        <f t="shared" si="0"/>
        <v>0</v>
      </c>
    </row>
    <row r="68" spans="1:7" s="8" customFormat="1" ht="16.5" hidden="1" thickBot="1" x14ac:dyDescent="0.3">
      <c r="A68" s="16">
        <v>51</v>
      </c>
      <c r="B68" s="49" t="s">
        <v>56</v>
      </c>
      <c r="C68" s="56" t="s">
        <v>211</v>
      </c>
      <c r="D68" s="52" t="s">
        <v>212</v>
      </c>
      <c r="E68" s="26"/>
      <c r="F68" s="40">
        <v>5375</v>
      </c>
      <c r="G68" s="63">
        <f t="shared" si="0"/>
        <v>0</v>
      </c>
    </row>
    <row r="69" spans="1:7" s="8" customFormat="1" ht="16.5" hidden="1" thickBot="1" x14ac:dyDescent="0.3">
      <c r="A69" s="34">
        <v>52</v>
      </c>
      <c r="B69" s="50" t="s">
        <v>57</v>
      </c>
      <c r="C69" s="57" t="s">
        <v>117</v>
      </c>
      <c r="D69" s="53" t="s">
        <v>72</v>
      </c>
      <c r="E69" s="35"/>
      <c r="F69" s="44">
        <v>187819</v>
      </c>
      <c r="G69" s="64">
        <f>E69*F69</f>
        <v>0</v>
      </c>
    </row>
    <row r="70" spans="1:7" s="8" customFormat="1" ht="16.5" hidden="1" thickBot="1" x14ac:dyDescent="0.3">
      <c r="A70" s="99" t="s">
        <v>93</v>
      </c>
      <c r="B70" s="100"/>
      <c r="C70" s="115"/>
      <c r="D70" s="100"/>
      <c r="E70" s="100"/>
      <c r="F70" s="101"/>
      <c r="G70" s="62">
        <f>SUM(G37:G69)</f>
        <v>0</v>
      </c>
    </row>
    <row r="71" spans="1:7" s="8" customFormat="1" ht="19.5" thickBot="1" x14ac:dyDescent="0.3">
      <c r="A71" s="102" t="s">
        <v>134</v>
      </c>
      <c r="B71" s="103"/>
      <c r="C71" s="103"/>
      <c r="D71" s="103"/>
      <c r="E71" s="103"/>
      <c r="F71" s="103"/>
      <c r="G71" s="104"/>
    </row>
    <row r="72" spans="1:7" s="8" customFormat="1" ht="16.5" thickBot="1" x14ac:dyDescent="0.3">
      <c r="A72" s="17">
        <v>53</v>
      </c>
      <c r="B72" s="48" t="s">
        <v>116</v>
      </c>
      <c r="C72" s="54" t="s">
        <v>132</v>
      </c>
      <c r="D72" s="51" t="s">
        <v>72</v>
      </c>
      <c r="E72" s="91">
        <v>0.14000000000000001</v>
      </c>
      <c r="F72" s="39">
        <v>2665728</v>
      </c>
      <c r="G72" s="41">
        <f>E72*F72</f>
        <v>373201.92000000004</v>
      </c>
    </row>
    <row r="73" spans="1:7" s="8" customFormat="1" ht="16.5" hidden="1" thickBot="1" x14ac:dyDescent="0.3">
      <c r="A73" s="16">
        <v>54</v>
      </c>
      <c r="B73" s="49" t="s">
        <v>119</v>
      </c>
      <c r="C73" s="56" t="s">
        <v>133</v>
      </c>
      <c r="D73" s="52" t="s">
        <v>72</v>
      </c>
      <c r="E73" s="26"/>
      <c r="F73" s="40">
        <v>3154914</v>
      </c>
      <c r="G73" s="63">
        <f>E73*F73</f>
        <v>0</v>
      </c>
    </row>
    <row r="74" spans="1:7" s="8" customFormat="1" ht="16.5" hidden="1" thickBot="1" x14ac:dyDescent="0.3">
      <c r="A74" s="17">
        <v>55</v>
      </c>
      <c r="B74" s="48" t="s">
        <v>120</v>
      </c>
      <c r="C74" s="55" t="s">
        <v>194</v>
      </c>
      <c r="D74" s="51" t="s">
        <v>196</v>
      </c>
      <c r="E74" s="25"/>
      <c r="F74" s="39">
        <v>1642060</v>
      </c>
      <c r="G74" s="42">
        <f>E74*F74</f>
        <v>0</v>
      </c>
    </row>
    <row r="75" spans="1:7" s="8" customFormat="1" ht="16.5" hidden="1" thickBot="1" x14ac:dyDescent="0.3">
      <c r="A75" s="16">
        <v>56</v>
      </c>
      <c r="B75" s="49" t="s">
        <v>121</v>
      </c>
      <c r="C75" s="56" t="s">
        <v>195</v>
      </c>
      <c r="D75" s="52" t="s">
        <v>196</v>
      </c>
      <c r="E75" s="26"/>
      <c r="F75" s="40">
        <v>1669606</v>
      </c>
      <c r="G75" s="42">
        <f>E75*F75</f>
        <v>0</v>
      </c>
    </row>
    <row r="76" spans="1:7" s="8" customFormat="1" ht="16.5" thickBot="1" x14ac:dyDescent="0.3">
      <c r="A76" s="99" t="s">
        <v>142</v>
      </c>
      <c r="B76" s="100"/>
      <c r="C76" s="100"/>
      <c r="D76" s="100"/>
      <c r="E76" s="100"/>
      <c r="F76" s="101"/>
      <c r="G76" s="36">
        <f>SUM(G72:G75)</f>
        <v>373201.92000000004</v>
      </c>
    </row>
    <row r="77" spans="1:7" s="8" customFormat="1" ht="19.5" thickBot="1" x14ac:dyDescent="0.3">
      <c r="A77" s="102" t="s">
        <v>75</v>
      </c>
      <c r="B77" s="103"/>
      <c r="C77" s="103"/>
      <c r="D77" s="103"/>
      <c r="E77" s="103"/>
      <c r="F77" s="103"/>
      <c r="G77" s="104"/>
    </row>
    <row r="78" spans="1:7" s="8" customFormat="1" hidden="1" x14ac:dyDescent="0.25">
      <c r="A78" s="17">
        <v>57</v>
      </c>
      <c r="B78" s="48" t="s">
        <v>125</v>
      </c>
      <c r="C78" s="54" t="s">
        <v>197</v>
      </c>
      <c r="D78" s="51" t="s">
        <v>68</v>
      </c>
      <c r="E78" s="25"/>
      <c r="F78" s="39">
        <v>438595</v>
      </c>
      <c r="G78" s="41">
        <f>E78*F78</f>
        <v>0</v>
      </c>
    </row>
    <row r="79" spans="1:7" s="8" customFormat="1" hidden="1" x14ac:dyDescent="0.25">
      <c r="A79" s="17">
        <v>58</v>
      </c>
      <c r="B79" s="48" t="s">
        <v>126</v>
      </c>
      <c r="C79" s="55" t="s">
        <v>198</v>
      </c>
      <c r="D79" s="51" t="s">
        <v>68</v>
      </c>
      <c r="E79" s="25"/>
      <c r="F79" s="39">
        <v>438595</v>
      </c>
      <c r="G79" s="42">
        <f t="shared" ref="G79:G95" si="2">E79*F79</f>
        <v>0</v>
      </c>
    </row>
    <row r="80" spans="1:7" s="8" customFormat="1" hidden="1" x14ac:dyDescent="0.25">
      <c r="A80" s="17">
        <v>59</v>
      </c>
      <c r="B80" s="48" t="s">
        <v>127</v>
      </c>
      <c r="C80" s="55" t="s">
        <v>199</v>
      </c>
      <c r="D80" s="51" t="s">
        <v>68</v>
      </c>
      <c r="E80" s="25"/>
      <c r="F80" s="39">
        <v>438595</v>
      </c>
      <c r="G80" s="42">
        <f t="shared" si="2"/>
        <v>0</v>
      </c>
    </row>
    <row r="81" spans="1:7" s="8" customFormat="1" hidden="1" x14ac:dyDescent="0.25">
      <c r="A81" s="17">
        <v>60</v>
      </c>
      <c r="B81" s="48" t="s">
        <v>219</v>
      </c>
      <c r="C81" s="55" t="s">
        <v>200</v>
      </c>
      <c r="D81" s="51" t="s">
        <v>68</v>
      </c>
      <c r="E81" s="25"/>
      <c r="F81" s="39">
        <v>469070</v>
      </c>
      <c r="G81" s="42">
        <f t="shared" si="2"/>
        <v>0</v>
      </c>
    </row>
    <row r="82" spans="1:7" s="8" customFormat="1" hidden="1" x14ac:dyDescent="0.25">
      <c r="A82" s="17">
        <v>61</v>
      </c>
      <c r="B82" s="48" t="s">
        <v>220</v>
      </c>
      <c r="C82" s="55" t="s">
        <v>201</v>
      </c>
      <c r="D82" s="51" t="s">
        <v>68</v>
      </c>
      <c r="E82" s="25"/>
      <c r="F82" s="39">
        <v>538958</v>
      </c>
      <c r="G82" s="42">
        <f t="shared" si="2"/>
        <v>0</v>
      </c>
    </row>
    <row r="83" spans="1:7" s="8" customFormat="1" hidden="1" x14ac:dyDescent="0.25">
      <c r="A83" s="17">
        <v>62</v>
      </c>
      <c r="B83" s="48" t="s">
        <v>221</v>
      </c>
      <c r="C83" s="55" t="s">
        <v>202</v>
      </c>
      <c r="D83" s="51" t="s">
        <v>68</v>
      </c>
      <c r="E83" s="25"/>
      <c r="F83" s="39">
        <v>521633</v>
      </c>
      <c r="G83" s="42">
        <f t="shared" si="2"/>
        <v>0</v>
      </c>
    </row>
    <row r="84" spans="1:7" s="8" customFormat="1" hidden="1" x14ac:dyDescent="0.25">
      <c r="A84" s="17">
        <v>63</v>
      </c>
      <c r="B84" s="48" t="s">
        <v>222</v>
      </c>
      <c r="C84" s="55" t="s">
        <v>203</v>
      </c>
      <c r="D84" s="51" t="s">
        <v>68</v>
      </c>
      <c r="E84" s="25"/>
      <c r="F84" s="39">
        <v>532566</v>
      </c>
      <c r="G84" s="42">
        <f t="shared" si="2"/>
        <v>0</v>
      </c>
    </row>
    <row r="85" spans="1:7" s="8" customFormat="1" hidden="1" x14ac:dyDescent="0.25">
      <c r="A85" s="17">
        <v>64</v>
      </c>
      <c r="B85" s="48" t="s">
        <v>223</v>
      </c>
      <c r="C85" s="55" t="s">
        <v>137</v>
      </c>
      <c r="D85" s="51" t="s">
        <v>68</v>
      </c>
      <c r="E85" s="25"/>
      <c r="F85" s="39">
        <v>817210</v>
      </c>
      <c r="G85" s="42">
        <f t="shared" si="2"/>
        <v>0</v>
      </c>
    </row>
    <row r="86" spans="1:7" s="8" customFormat="1" hidden="1" x14ac:dyDescent="0.25">
      <c r="A86" s="17">
        <v>65</v>
      </c>
      <c r="B86" s="48" t="s">
        <v>224</v>
      </c>
      <c r="C86" s="55" t="s">
        <v>136</v>
      </c>
      <c r="D86" s="51" t="s">
        <v>68</v>
      </c>
      <c r="E86" s="25"/>
      <c r="F86" s="39">
        <v>924262</v>
      </c>
      <c r="G86" s="42">
        <f t="shared" si="2"/>
        <v>0</v>
      </c>
    </row>
    <row r="87" spans="1:7" s="8" customFormat="1" hidden="1" x14ac:dyDescent="0.25">
      <c r="A87" s="17">
        <v>66</v>
      </c>
      <c r="B87" s="48" t="s">
        <v>225</v>
      </c>
      <c r="C87" s="55" t="s">
        <v>76</v>
      </c>
      <c r="D87" s="51" t="s">
        <v>68</v>
      </c>
      <c r="E87" s="25"/>
      <c r="F87" s="39">
        <v>1096411</v>
      </c>
      <c r="G87" s="42">
        <f t="shared" si="2"/>
        <v>0</v>
      </c>
    </row>
    <row r="88" spans="1:7" s="8" customFormat="1" hidden="1" x14ac:dyDescent="0.25">
      <c r="A88" s="17">
        <v>67</v>
      </c>
      <c r="B88" s="48" t="s">
        <v>226</v>
      </c>
      <c r="C88" s="55" t="s">
        <v>77</v>
      </c>
      <c r="D88" s="51" t="s">
        <v>68</v>
      </c>
      <c r="E88" s="25"/>
      <c r="F88" s="39">
        <v>1133388</v>
      </c>
      <c r="G88" s="42">
        <f t="shared" si="2"/>
        <v>0</v>
      </c>
    </row>
    <row r="89" spans="1:7" s="8" customFormat="1" hidden="1" x14ac:dyDescent="0.25">
      <c r="A89" s="17">
        <v>68</v>
      </c>
      <c r="B89" s="48" t="s">
        <v>227</v>
      </c>
      <c r="C89" s="55" t="s">
        <v>78</v>
      </c>
      <c r="D89" s="52" t="s">
        <v>68</v>
      </c>
      <c r="E89" s="26"/>
      <c r="F89" s="40">
        <v>1385322</v>
      </c>
      <c r="G89" s="42">
        <f t="shared" si="2"/>
        <v>0</v>
      </c>
    </row>
    <row r="90" spans="1:7" s="8" customFormat="1" hidden="1" x14ac:dyDescent="0.25">
      <c r="A90" s="17">
        <v>69</v>
      </c>
      <c r="B90" s="48" t="s">
        <v>228</v>
      </c>
      <c r="C90" s="55" t="s">
        <v>138</v>
      </c>
      <c r="D90" s="52" t="s">
        <v>68</v>
      </c>
      <c r="E90" s="26"/>
      <c r="F90" s="40">
        <v>2177690</v>
      </c>
      <c r="G90" s="42">
        <f t="shared" si="2"/>
        <v>0</v>
      </c>
    </row>
    <row r="91" spans="1:7" s="8" customFormat="1" hidden="1" x14ac:dyDescent="0.25">
      <c r="A91" s="17">
        <v>70</v>
      </c>
      <c r="B91" s="48" t="s">
        <v>229</v>
      </c>
      <c r="C91" s="55" t="s">
        <v>204</v>
      </c>
      <c r="D91" s="52" t="s">
        <v>68</v>
      </c>
      <c r="E91" s="26"/>
      <c r="F91" s="40">
        <v>2623356</v>
      </c>
      <c r="G91" s="42">
        <f t="shared" si="2"/>
        <v>0</v>
      </c>
    </row>
    <row r="92" spans="1:7" s="8" customFormat="1" hidden="1" x14ac:dyDescent="0.25">
      <c r="A92" s="17">
        <v>71</v>
      </c>
      <c r="B92" s="48" t="s">
        <v>230</v>
      </c>
      <c r="C92" s="55" t="s">
        <v>139</v>
      </c>
      <c r="D92" s="52" t="s">
        <v>68</v>
      </c>
      <c r="E92" s="26"/>
      <c r="F92" s="40">
        <v>2723143</v>
      </c>
      <c r="G92" s="42">
        <f t="shared" si="2"/>
        <v>0</v>
      </c>
    </row>
    <row r="93" spans="1:7" s="8" customFormat="1" hidden="1" x14ac:dyDescent="0.25">
      <c r="A93" s="17">
        <v>72</v>
      </c>
      <c r="B93" s="48" t="s">
        <v>231</v>
      </c>
      <c r="C93" s="55" t="s">
        <v>140</v>
      </c>
      <c r="D93" s="52" t="s">
        <v>68</v>
      </c>
      <c r="E93" s="26"/>
      <c r="F93" s="40">
        <v>3084991</v>
      </c>
      <c r="G93" s="42">
        <f t="shared" si="2"/>
        <v>0</v>
      </c>
    </row>
    <row r="94" spans="1:7" s="8" customFormat="1" hidden="1" x14ac:dyDescent="0.25">
      <c r="A94" s="17">
        <v>73</v>
      </c>
      <c r="B94" s="48" t="s">
        <v>232</v>
      </c>
      <c r="C94" s="55" t="s">
        <v>141</v>
      </c>
      <c r="D94" s="52" t="s">
        <v>68</v>
      </c>
      <c r="E94" s="26"/>
      <c r="F94" s="40">
        <v>3266159</v>
      </c>
      <c r="G94" s="42">
        <f t="shared" si="2"/>
        <v>0</v>
      </c>
    </row>
    <row r="95" spans="1:7" s="8" customFormat="1" hidden="1" x14ac:dyDescent="0.25">
      <c r="A95" s="17">
        <v>74</v>
      </c>
      <c r="B95" s="48" t="s">
        <v>233</v>
      </c>
      <c r="C95" s="55" t="s">
        <v>205</v>
      </c>
      <c r="D95" s="52" t="s">
        <v>68</v>
      </c>
      <c r="E95" s="26"/>
      <c r="F95" s="40">
        <v>5210857</v>
      </c>
      <c r="G95" s="42">
        <f t="shared" si="2"/>
        <v>0</v>
      </c>
    </row>
    <row r="96" spans="1:7" s="8" customFormat="1" hidden="1" x14ac:dyDescent="0.25">
      <c r="A96" s="17">
        <v>75</v>
      </c>
      <c r="B96" s="49" t="s">
        <v>234</v>
      </c>
      <c r="C96" s="55" t="s">
        <v>79</v>
      </c>
      <c r="D96" s="52" t="s">
        <v>68</v>
      </c>
      <c r="E96" s="26"/>
      <c r="F96" s="40">
        <v>125496</v>
      </c>
      <c r="G96" s="42">
        <f t="shared" si="0"/>
        <v>0</v>
      </c>
    </row>
    <row r="97" spans="1:7" s="8" customFormat="1" hidden="1" x14ac:dyDescent="0.25">
      <c r="A97" s="17">
        <v>76</v>
      </c>
      <c r="B97" s="49" t="s">
        <v>235</v>
      </c>
      <c r="C97" s="55" t="s">
        <v>80</v>
      </c>
      <c r="D97" s="52" t="s">
        <v>68</v>
      </c>
      <c r="E97" s="26"/>
      <c r="F97" s="40">
        <v>199483</v>
      </c>
      <c r="G97" s="42">
        <f t="shared" si="0"/>
        <v>0</v>
      </c>
    </row>
    <row r="98" spans="1:7" s="8" customFormat="1" hidden="1" x14ac:dyDescent="0.25">
      <c r="A98" s="17">
        <v>77</v>
      </c>
      <c r="B98" s="49" t="s">
        <v>236</v>
      </c>
      <c r="C98" s="55" t="s">
        <v>81</v>
      </c>
      <c r="D98" s="52" t="s">
        <v>68</v>
      </c>
      <c r="E98" s="26"/>
      <c r="F98" s="40">
        <v>215048</v>
      </c>
      <c r="G98" s="42">
        <f t="shared" si="0"/>
        <v>0</v>
      </c>
    </row>
    <row r="99" spans="1:7" s="8" customFormat="1" hidden="1" x14ac:dyDescent="0.25">
      <c r="A99" s="17">
        <v>78</v>
      </c>
      <c r="B99" s="49" t="s">
        <v>237</v>
      </c>
      <c r="C99" s="55" t="s">
        <v>82</v>
      </c>
      <c r="D99" s="52" t="s">
        <v>68</v>
      </c>
      <c r="E99" s="26"/>
      <c r="F99" s="40">
        <v>263095</v>
      </c>
      <c r="G99" s="42">
        <f t="shared" si="0"/>
        <v>0</v>
      </c>
    </row>
    <row r="100" spans="1:7" s="8" customFormat="1" hidden="1" x14ac:dyDescent="0.25">
      <c r="A100" s="17">
        <v>79</v>
      </c>
      <c r="B100" s="49" t="s">
        <v>238</v>
      </c>
      <c r="C100" s="55" t="s">
        <v>83</v>
      </c>
      <c r="D100" s="52" t="s">
        <v>68</v>
      </c>
      <c r="E100" s="26"/>
      <c r="F100" s="40">
        <v>305367</v>
      </c>
      <c r="G100" s="42">
        <f t="shared" si="0"/>
        <v>0</v>
      </c>
    </row>
    <row r="101" spans="1:7" s="8" customFormat="1" hidden="1" x14ac:dyDescent="0.25">
      <c r="A101" s="17">
        <v>80</v>
      </c>
      <c r="B101" s="49" t="s">
        <v>239</v>
      </c>
      <c r="C101" s="55" t="s">
        <v>84</v>
      </c>
      <c r="D101" s="52" t="s">
        <v>68</v>
      </c>
      <c r="E101" s="26"/>
      <c r="F101" s="40">
        <v>378040</v>
      </c>
      <c r="G101" s="42">
        <f t="shared" si="0"/>
        <v>0</v>
      </c>
    </row>
    <row r="102" spans="1:7" s="8" customFormat="1" hidden="1" x14ac:dyDescent="0.25">
      <c r="A102" s="17">
        <v>81</v>
      </c>
      <c r="B102" s="49" t="s">
        <v>240</v>
      </c>
      <c r="C102" s="55" t="s">
        <v>85</v>
      </c>
      <c r="D102" s="52" t="s">
        <v>68</v>
      </c>
      <c r="E102" s="26"/>
      <c r="F102" s="40">
        <v>527219</v>
      </c>
      <c r="G102" s="42">
        <f t="shared" si="0"/>
        <v>0</v>
      </c>
    </row>
    <row r="103" spans="1:7" s="8" customFormat="1" hidden="1" x14ac:dyDescent="0.25">
      <c r="A103" s="17">
        <v>82</v>
      </c>
      <c r="B103" s="49" t="s">
        <v>241</v>
      </c>
      <c r="C103" s="55" t="s">
        <v>86</v>
      </c>
      <c r="D103" s="52" t="s">
        <v>68</v>
      </c>
      <c r="E103" s="26"/>
      <c r="F103" s="40">
        <v>742779</v>
      </c>
      <c r="G103" s="42">
        <f t="shared" si="0"/>
        <v>0</v>
      </c>
    </row>
    <row r="104" spans="1:7" s="8" customFormat="1" ht="16.5" thickBot="1" x14ac:dyDescent="0.3">
      <c r="A104" s="17">
        <v>83</v>
      </c>
      <c r="B104" s="49" t="s">
        <v>242</v>
      </c>
      <c r="C104" s="56" t="s">
        <v>320</v>
      </c>
      <c r="D104" s="52" t="s">
        <v>68</v>
      </c>
      <c r="E104" s="26">
        <v>1</v>
      </c>
      <c r="F104" s="40">
        <v>6787</v>
      </c>
      <c r="G104" s="63">
        <f t="shared" si="0"/>
        <v>6787</v>
      </c>
    </row>
    <row r="105" spans="1:7" s="8" customFormat="1" ht="16.5" hidden="1" thickBot="1" x14ac:dyDescent="0.3">
      <c r="A105" s="17">
        <v>84</v>
      </c>
      <c r="B105" s="49" t="s">
        <v>243</v>
      </c>
      <c r="C105" s="56" t="s">
        <v>214</v>
      </c>
      <c r="D105" s="52" t="s">
        <v>68</v>
      </c>
      <c r="E105" s="26"/>
      <c r="F105" s="40">
        <v>8649</v>
      </c>
      <c r="G105" s="63">
        <f t="shared" si="0"/>
        <v>0</v>
      </c>
    </row>
    <row r="106" spans="1:7" s="8" customFormat="1" ht="16.5" hidden="1" thickBot="1" x14ac:dyDescent="0.3">
      <c r="A106" s="17">
        <v>85</v>
      </c>
      <c r="B106" s="49" t="s">
        <v>244</v>
      </c>
      <c r="C106" s="56" t="s">
        <v>206</v>
      </c>
      <c r="D106" s="52" t="s">
        <v>68</v>
      </c>
      <c r="E106" s="26"/>
      <c r="F106" s="40">
        <v>15926</v>
      </c>
      <c r="G106" s="63">
        <f t="shared" si="0"/>
        <v>0</v>
      </c>
    </row>
    <row r="107" spans="1:7" s="8" customFormat="1" ht="16.5" hidden="1" thickBot="1" x14ac:dyDescent="0.3">
      <c r="A107" s="17">
        <v>86</v>
      </c>
      <c r="B107" s="49" t="s">
        <v>245</v>
      </c>
      <c r="C107" s="55" t="s">
        <v>207</v>
      </c>
      <c r="D107" s="52" t="s">
        <v>68</v>
      </c>
      <c r="E107" s="26"/>
      <c r="F107" s="40">
        <v>13072</v>
      </c>
      <c r="G107" s="42">
        <f t="shared" si="0"/>
        <v>0</v>
      </c>
    </row>
    <row r="108" spans="1:7" s="8" customFormat="1" ht="16.5" hidden="1" thickBot="1" x14ac:dyDescent="0.3">
      <c r="A108" s="17">
        <v>87</v>
      </c>
      <c r="B108" s="49" t="s">
        <v>246</v>
      </c>
      <c r="C108" s="55" t="s">
        <v>208</v>
      </c>
      <c r="D108" s="52" t="s">
        <v>68</v>
      </c>
      <c r="E108" s="26"/>
      <c r="F108" s="40">
        <v>14897</v>
      </c>
      <c r="G108" s="42">
        <f t="shared" si="0"/>
        <v>0</v>
      </c>
    </row>
    <row r="109" spans="1:7" s="8" customFormat="1" ht="16.5" hidden="1" thickBot="1" x14ac:dyDescent="0.3">
      <c r="A109" s="17">
        <v>88</v>
      </c>
      <c r="B109" s="49" t="s">
        <v>247</v>
      </c>
      <c r="C109" s="55" t="s">
        <v>209</v>
      </c>
      <c r="D109" s="52" t="s">
        <v>68</v>
      </c>
      <c r="E109" s="26"/>
      <c r="F109" s="40">
        <v>15471</v>
      </c>
      <c r="G109" s="42">
        <f t="shared" si="0"/>
        <v>0</v>
      </c>
    </row>
    <row r="110" spans="1:7" s="8" customFormat="1" ht="16.5" hidden="1" thickBot="1" x14ac:dyDescent="0.3">
      <c r="A110" s="17">
        <v>89</v>
      </c>
      <c r="B110" s="49" t="s">
        <v>248</v>
      </c>
      <c r="C110" s="55" t="s">
        <v>215</v>
      </c>
      <c r="D110" s="52" t="s">
        <v>118</v>
      </c>
      <c r="E110" s="26"/>
      <c r="F110" s="40">
        <v>19711</v>
      </c>
      <c r="G110" s="42">
        <f t="shared" si="0"/>
        <v>0</v>
      </c>
    </row>
    <row r="111" spans="1:7" s="8" customFormat="1" ht="16.5" hidden="1" thickBot="1" x14ac:dyDescent="0.3">
      <c r="A111" s="17">
        <v>90</v>
      </c>
      <c r="B111" s="49" t="s">
        <v>249</v>
      </c>
      <c r="C111" s="55" t="s">
        <v>216</v>
      </c>
      <c r="D111" s="52" t="s">
        <v>118</v>
      </c>
      <c r="E111" s="26"/>
      <c r="F111" s="40">
        <v>21140</v>
      </c>
      <c r="G111" s="42">
        <f t="shared" si="0"/>
        <v>0</v>
      </c>
    </row>
    <row r="112" spans="1:7" s="8" customFormat="1" ht="16.5" hidden="1" thickBot="1" x14ac:dyDescent="0.3">
      <c r="A112" s="17">
        <v>91</v>
      </c>
      <c r="B112" s="49" t="s">
        <v>250</v>
      </c>
      <c r="C112" s="55" t="s">
        <v>217</v>
      </c>
      <c r="D112" s="52" t="s">
        <v>118</v>
      </c>
      <c r="E112" s="26"/>
      <c r="F112" s="40">
        <v>22125</v>
      </c>
      <c r="G112" s="42">
        <f t="shared" si="0"/>
        <v>0</v>
      </c>
    </row>
    <row r="113" spans="1:7" s="8" customFormat="1" ht="16.5" hidden="1" thickBot="1" x14ac:dyDescent="0.3">
      <c r="A113" s="17">
        <v>92</v>
      </c>
      <c r="B113" s="49" t="s">
        <v>251</v>
      </c>
      <c r="C113" s="55" t="s">
        <v>218</v>
      </c>
      <c r="D113" s="52" t="s">
        <v>118</v>
      </c>
      <c r="E113" s="26"/>
      <c r="F113" s="40">
        <v>22489</v>
      </c>
      <c r="G113" s="42">
        <f t="shared" si="0"/>
        <v>0</v>
      </c>
    </row>
    <row r="114" spans="1:7" s="8" customFormat="1" ht="16.5" hidden="1" thickBot="1" x14ac:dyDescent="0.3">
      <c r="A114" s="17">
        <v>93</v>
      </c>
      <c r="B114" s="49" t="s">
        <v>252</v>
      </c>
      <c r="C114" s="57" t="s">
        <v>122</v>
      </c>
      <c r="D114" s="52" t="s">
        <v>123</v>
      </c>
      <c r="E114" s="26"/>
      <c r="F114" s="40">
        <v>68311</v>
      </c>
      <c r="G114" s="43">
        <f t="shared" si="0"/>
        <v>0</v>
      </c>
    </row>
    <row r="115" spans="1:7" s="8" customFormat="1" ht="16.5" thickBot="1" x14ac:dyDescent="0.3">
      <c r="A115" s="99" t="s">
        <v>94</v>
      </c>
      <c r="B115" s="100"/>
      <c r="C115" s="100"/>
      <c r="D115" s="100"/>
      <c r="E115" s="100"/>
      <c r="F115" s="101"/>
      <c r="G115" s="36">
        <f>SUM(G78:G114)</f>
        <v>6787</v>
      </c>
    </row>
    <row r="116" spans="1:7" s="8" customFormat="1" ht="19.5" thickBot="1" x14ac:dyDescent="0.3">
      <c r="A116" s="102" t="s">
        <v>256</v>
      </c>
      <c r="B116" s="103"/>
      <c r="C116" s="103"/>
      <c r="D116" s="103"/>
      <c r="E116" s="103"/>
      <c r="F116" s="103"/>
      <c r="G116" s="104"/>
    </row>
    <row r="117" spans="1:7" s="8" customFormat="1" ht="16.5" hidden="1" thickBot="1" x14ac:dyDescent="0.3">
      <c r="A117" s="17">
        <v>94</v>
      </c>
      <c r="B117" s="48" t="s">
        <v>253</v>
      </c>
      <c r="C117" s="54" t="s">
        <v>87</v>
      </c>
      <c r="D117" s="51" t="s">
        <v>90</v>
      </c>
      <c r="E117" s="25"/>
      <c r="F117" s="39">
        <v>963610</v>
      </c>
      <c r="G117" s="41">
        <f t="shared" si="0"/>
        <v>0</v>
      </c>
    </row>
    <row r="118" spans="1:7" s="8" customFormat="1" ht="16.5" hidden="1" thickBot="1" x14ac:dyDescent="0.3">
      <c r="A118" s="16">
        <v>95</v>
      </c>
      <c r="B118" s="49" t="s">
        <v>254</v>
      </c>
      <c r="C118" s="56" t="s">
        <v>88</v>
      </c>
      <c r="D118" s="52" t="s">
        <v>91</v>
      </c>
      <c r="E118" s="26"/>
      <c r="F118" s="40">
        <v>809</v>
      </c>
      <c r="G118" s="42">
        <f t="shared" si="0"/>
        <v>0</v>
      </c>
    </row>
    <row r="119" spans="1:7" s="8" customFormat="1" ht="16.5" hidden="1" thickBot="1" x14ac:dyDescent="0.3">
      <c r="A119" s="16">
        <v>96</v>
      </c>
      <c r="B119" s="49" t="s">
        <v>255</v>
      </c>
      <c r="C119" s="56" t="s">
        <v>89</v>
      </c>
      <c r="D119" s="52" t="s">
        <v>91</v>
      </c>
      <c r="E119" s="26"/>
      <c r="F119" s="40">
        <v>796</v>
      </c>
      <c r="G119" s="63">
        <f t="shared" si="0"/>
        <v>0</v>
      </c>
    </row>
    <row r="120" spans="1:7" s="8" customFormat="1" ht="16.5" hidden="1" thickBot="1" x14ac:dyDescent="0.3">
      <c r="A120" s="17">
        <v>97</v>
      </c>
      <c r="B120" s="48" t="s">
        <v>257</v>
      </c>
      <c r="C120" s="65" t="s">
        <v>258</v>
      </c>
      <c r="D120" s="51" t="s">
        <v>259</v>
      </c>
      <c r="E120" s="92"/>
      <c r="F120" s="39">
        <v>281116</v>
      </c>
      <c r="G120" s="43">
        <f>E120*F120</f>
        <v>0</v>
      </c>
    </row>
    <row r="121" spans="1:7" s="8" customFormat="1" ht="16.5" hidden="1" thickBot="1" x14ac:dyDescent="0.3">
      <c r="A121" s="99" t="s">
        <v>260</v>
      </c>
      <c r="B121" s="100"/>
      <c r="C121" s="100"/>
      <c r="D121" s="100"/>
      <c r="E121" s="100"/>
      <c r="F121" s="101"/>
      <c r="G121" s="36">
        <f>SUM(G117:G120)</f>
        <v>0</v>
      </c>
    </row>
    <row r="122" spans="1:7" s="8" customFormat="1" ht="19.5" thickBot="1" x14ac:dyDescent="0.3">
      <c r="A122" s="102" t="s">
        <v>95</v>
      </c>
      <c r="B122" s="103"/>
      <c r="C122" s="103"/>
      <c r="D122" s="103"/>
      <c r="E122" s="103"/>
      <c r="F122" s="103"/>
      <c r="G122" s="104"/>
    </row>
    <row r="123" spans="1:7" s="8" customFormat="1" ht="16.5" hidden="1" thickBot="1" x14ac:dyDescent="0.3">
      <c r="A123" s="17">
        <v>98</v>
      </c>
      <c r="B123" s="48" t="s">
        <v>266</v>
      </c>
      <c r="C123" s="54" t="s">
        <v>97</v>
      </c>
      <c r="D123" s="51" t="s">
        <v>61</v>
      </c>
      <c r="E123" s="25"/>
      <c r="F123" s="39">
        <v>2435</v>
      </c>
      <c r="G123" s="41">
        <f t="shared" si="0"/>
        <v>0</v>
      </c>
    </row>
    <row r="124" spans="1:7" s="8" customFormat="1" ht="32.25" hidden="1" thickBot="1" x14ac:dyDescent="0.3">
      <c r="A124" s="16">
        <v>99</v>
      </c>
      <c r="B124" s="49" t="s">
        <v>267</v>
      </c>
      <c r="C124" s="56" t="s">
        <v>98</v>
      </c>
      <c r="D124" s="51" t="s">
        <v>61</v>
      </c>
      <c r="E124" s="26"/>
      <c r="F124" s="40">
        <v>6236</v>
      </c>
      <c r="G124" s="42">
        <f t="shared" si="0"/>
        <v>0</v>
      </c>
    </row>
    <row r="125" spans="1:7" s="8" customFormat="1" ht="32.25" hidden="1" thickBot="1" x14ac:dyDescent="0.3">
      <c r="A125" s="17">
        <v>100</v>
      </c>
      <c r="B125" s="49" t="s">
        <v>268</v>
      </c>
      <c r="C125" s="56" t="s">
        <v>108</v>
      </c>
      <c r="D125" s="51" t="s">
        <v>61</v>
      </c>
      <c r="E125" s="26"/>
      <c r="F125" s="40">
        <v>9201</v>
      </c>
      <c r="G125" s="42">
        <f t="shared" si="0"/>
        <v>0</v>
      </c>
    </row>
    <row r="126" spans="1:7" s="8" customFormat="1" ht="16.5" hidden="1" thickBot="1" x14ac:dyDescent="0.3">
      <c r="A126" s="16">
        <v>101</v>
      </c>
      <c r="B126" s="49" t="s">
        <v>269</v>
      </c>
      <c r="C126" s="56" t="s">
        <v>99</v>
      </c>
      <c r="D126" s="51" t="s">
        <v>61</v>
      </c>
      <c r="E126" s="26"/>
      <c r="F126" s="40">
        <v>4091</v>
      </c>
      <c r="G126" s="42">
        <f t="shared" si="0"/>
        <v>0</v>
      </c>
    </row>
    <row r="127" spans="1:7" s="8" customFormat="1" ht="32.25" hidden="1" thickBot="1" x14ac:dyDescent="0.3">
      <c r="A127" s="17">
        <v>102</v>
      </c>
      <c r="B127" s="49" t="s">
        <v>270</v>
      </c>
      <c r="C127" s="56" t="s">
        <v>100</v>
      </c>
      <c r="D127" s="51" t="s">
        <v>61</v>
      </c>
      <c r="E127" s="26"/>
      <c r="F127" s="40">
        <v>8038</v>
      </c>
      <c r="G127" s="42">
        <f t="shared" si="0"/>
        <v>0</v>
      </c>
    </row>
    <row r="128" spans="1:7" s="8" customFormat="1" ht="32.25" hidden="1" thickBot="1" x14ac:dyDescent="0.3">
      <c r="A128" s="16">
        <v>103</v>
      </c>
      <c r="B128" s="49" t="s">
        <v>271</v>
      </c>
      <c r="C128" s="56" t="s">
        <v>109</v>
      </c>
      <c r="D128" s="51" t="s">
        <v>61</v>
      </c>
      <c r="E128" s="26"/>
      <c r="F128" s="40">
        <v>12268</v>
      </c>
      <c r="G128" s="42">
        <f t="shared" si="0"/>
        <v>0</v>
      </c>
    </row>
    <row r="129" spans="1:7" s="8" customFormat="1" ht="16.5" hidden="1" thickBot="1" x14ac:dyDescent="0.3">
      <c r="A129" s="17">
        <v>104</v>
      </c>
      <c r="B129" s="49" t="s">
        <v>272</v>
      </c>
      <c r="C129" s="56" t="s">
        <v>101</v>
      </c>
      <c r="D129" s="51" t="s">
        <v>61</v>
      </c>
      <c r="E129" s="26"/>
      <c r="F129" s="40">
        <v>1550</v>
      </c>
      <c r="G129" s="42">
        <f t="shared" si="0"/>
        <v>0</v>
      </c>
    </row>
    <row r="130" spans="1:7" s="8" customFormat="1" ht="16.5" hidden="1" thickBot="1" x14ac:dyDescent="0.3">
      <c r="A130" s="17">
        <v>105</v>
      </c>
      <c r="B130" s="49" t="s">
        <v>273</v>
      </c>
      <c r="C130" s="56" t="s">
        <v>261</v>
      </c>
      <c r="D130" s="51" t="s">
        <v>212</v>
      </c>
      <c r="E130" s="26"/>
      <c r="F130" s="40">
        <v>453</v>
      </c>
      <c r="G130" s="42">
        <f t="shared" si="0"/>
        <v>0</v>
      </c>
    </row>
    <row r="131" spans="1:7" s="8" customFormat="1" ht="16.5" hidden="1" thickBot="1" x14ac:dyDescent="0.3">
      <c r="A131" s="17">
        <v>106</v>
      </c>
      <c r="B131" s="49" t="s">
        <v>274</v>
      </c>
      <c r="C131" s="56" t="s">
        <v>262</v>
      </c>
      <c r="D131" s="51" t="s">
        <v>212</v>
      </c>
      <c r="E131" s="26"/>
      <c r="F131" s="40">
        <v>736</v>
      </c>
      <c r="G131" s="42">
        <f t="shared" si="0"/>
        <v>0</v>
      </c>
    </row>
    <row r="132" spans="1:7" s="8" customFormat="1" ht="16.5" hidden="1" thickBot="1" x14ac:dyDescent="0.3">
      <c r="A132" s="16">
        <v>107</v>
      </c>
      <c r="B132" s="49" t="s">
        <v>275</v>
      </c>
      <c r="C132" s="56" t="s">
        <v>102</v>
      </c>
      <c r="D132" s="51" t="s">
        <v>61</v>
      </c>
      <c r="E132" s="26"/>
      <c r="F132" s="40">
        <v>2013</v>
      </c>
      <c r="G132" s="42">
        <f t="shared" si="0"/>
        <v>0</v>
      </c>
    </row>
    <row r="133" spans="1:7" s="8" customFormat="1" ht="16.5" hidden="1" thickBot="1" x14ac:dyDescent="0.3">
      <c r="A133" s="17">
        <v>108</v>
      </c>
      <c r="B133" s="49" t="s">
        <v>276</v>
      </c>
      <c r="C133" s="56" t="s">
        <v>103</v>
      </c>
      <c r="D133" s="52" t="s">
        <v>68</v>
      </c>
      <c r="E133" s="26"/>
      <c r="F133" s="40">
        <v>36759</v>
      </c>
      <c r="G133" s="42">
        <f t="shared" si="0"/>
        <v>0</v>
      </c>
    </row>
    <row r="134" spans="1:7" s="8" customFormat="1" ht="16.5" hidden="1" thickBot="1" x14ac:dyDescent="0.3">
      <c r="A134" s="16">
        <v>109</v>
      </c>
      <c r="B134" s="49" t="s">
        <v>277</v>
      </c>
      <c r="C134" s="56" t="s">
        <v>104</v>
      </c>
      <c r="D134" s="52" t="s">
        <v>68</v>
      </c>
      <c r="E134" s="26"/>
      <c r="F134" s="40">
        <v>54694</v>
      </c>
      <c r="G134" s="42">
        <f t="shared" si="0"/>
        <v>0</v>
      </c>
    </row>
    <row r="135" spans="1:7" s="8" customFormat="1" ht="16.5" hidden="1" thickBot="1" x14ac:dyDescent="0.3">
      <c r="A135" s="17">
        <v>110</v>
      </c>
      <c r="B135" s="49" t="s">
        <v>278</v>
      </c>
      <c r="C135" s="56" t="s">
        <v>105</v>
      </c>
      <c r="D135" s="52" t="s">
        <v>68</v>
      </c>
      <c r="E135" s="26"/>
      <c r="F135" s="40">
        <v>25613</v>
      </c>
      <c r="G135" s="42">
        <f t="shared" si="0"/>
        <v>0</v>
      </c>
    </row>
    <row r="136" spans="1:7" s="8" customFormat="1" ht="16.5" hidden="1" thickBot="1" x14ac:dyDescent="0.3">
      <c r="A136" s="16">
        <v>111</v>
      </c>
      <c r="B136" s="49" t="s">
        <v>279</v>
      </c>
      <c r="C136" s="56" t="s">
        <v>106</v>
      </c>
      <c r="D136" s="52" t="s">
        <v>68</v>
      </c>
      <c r="E136" s="26"/>
      <c r="F136" s="40">
        <v>5421</v>
      </c>
      <c r="G136" s="42">
        <f t="shared" si="0"/>
        <v>0</v>
      </c>
    </row>
    <row r="137" spans="1:7" s="8" customFormat="1" ht="16.5" hidden="1" thickBot="1" x14ac:dyDescent="0.3">
      <c r="A137" s="17">
        <v>112</v>
      </c>
      <c r="B137" s="49" t="s">
        <v>280</v>
      </c>
      <c r="C137" s="56" t="s">
        <v>107</v>
      </c>
      <c r="D137" s="52" t="s">
        <v>68</v>
      </c>
      <c r="E137" s="26"/>
      <c r="F137" s="40">
        <v>1935</v>
      </c>
      <c r="G137" s="63">
        <f t="shared" si="0"/>
        <v>0</v>
      </c>
    </row>
    <row r="138" spans="1:7" s="8" customFormat="1" ht="16.5" hidden="1" thickBot="1" x14ac:dyDescent="0.3">
      <c r="A138" s="16">
        <v>113</v>
      </c>
      <c r="B138" s="49" t="s">
        <v>281</v>
      </c>
      <c r="C138" s="55" t="s">
        <v>124</v>
      </c>
      <c r="D138" s="52" t="s">
        <v>118</v>
      </c>
      <c r="E138" s="26"/>
      <c r="F138" s="40">
        <v>3945</v>
      </c>
      <c r="G138" s="42">
        <f>E138*F138</f>
        <v>0</v>
      </c>
    </row>
    <row r="139" spans="1:7" s="8" customFormat="1" ht="16.5" hidden="1" thickBot="1" x14ac:dyDescent="0.3">
      <c r="A139" s="17">
        <v>114</v>
      </c>
      <c r="B139" s="49" t="s">
        <v>282</v>
      </c>
      <c r="C139" s="56" t="s">
        <v>128</v>
      </c>
      <c r="D139" s="52" t="s">
        <v>68</v>
      </c>
      <c r="E139" s="26"/>
      <c r="F139" s="40">
        <v>5086</v>
      </c>
      <c r="G139" s="42">
        <f>E139*F139</f>
        <v>0</v>
      </c>
    </row>
    <row r="140" spans="1:7" s="8" customFormat="1" ht="16.5" hidden="1" thickBot="1" x14ac:dyDescent="0.3">
      <c r="A140" s="16">
        <v>115</v>
      </c>
      <c r="B140" s="49" t="s">
        <v>283</v>
      </c>
      <c r="C140" s="57" t="s">
        <v>129</v>
      </c>
      <c r="D140" s="52" t="s">
        <v>123</v>
      </c>
      <c r="E140" s="26"/>
      <c r="F140" s="40">
        <v>15366</v>
      </c>
      <c r="G140" s="43">
        <f>E140*F140</f>
        <v>0</v>
      </c>
    </row>
    <row r="141" spans="1:7" s="8" customFormat="1" ht="16.5" hidden="1" thickBot="1" x14ac:dyDescent="0.3">
      <c r="A141" s="99" t="s">
        <v>96</v>
      </c>
      <c r="B141" s="100"/>
      <c r="C141" s="100"/>
      <c r="D141" s="100"/>
      <c r="E141" s="100"/>
      <c r="F141" s="101"/>
      <c r="G141" s="38">
        <f>SUM(G123:G140)</f>
        <v>0</v>
      </c>
    </row>
    <row r="142" spans="1:7" s="8" customFormat="1" ht="19.5" thickBot="1" x14ac:dyDescent="0.3">
      <c r="A142" s="102" t="s">
        <v>284</v>
      </c>
      <c r="B142" s="103"/>
      <c r="C142" s="103"/>
      <c r="D142" s="103"/>
      <c r="E142" s="103"/>
      <c r="F142" s="103"/>
      <c r="G142" s="104"/>
    </row>
    <row r="143" spans="1:7" s="8" customFormat="1" hidden="1" x14ac:dyDescent="0.25">
      <c r="A143" s="17">
        <v>116</v>
      </c>
      <c r="B143" s="48" t="s">
        <v>300</v>
      </c>
      <c r="C143" s="54" t="s">
        <v>285</v>
      </c>
      <c r="D143" s="51" t="s">
        <v>293</v>
      </c>
      <c r="E143" s="25"/>
      <c r="F143" s="39">
        <v>14253.24</v>
      </c>
      <c r="G143" s="41">
        <f t="shared" ref="G143:G153" si="3">E143*F143</f>
        <v>0</v>
      </c>
    </row>
    <row r="144" spans="1:7" s="8" customFormat="1" hidden="1" x14ac:dyDescent="0.25">
      <c r="A144" s="16">
        <v>117</v>
      </c>
      <c r="B144" s="49" t="s">
        <v>301</v>
      </c>
      <c r="C144" s="56" t="s">
        <v>286</v>
      </c>
      <c r="D144" s="51" t="s">
        <v>294</v>
      </c>
      <c r="E144" s="26"/>
      <c r="F144" s="40">
        <v>47510.81</v>
      </c>
      <c r="G144" s="42">
        <f t="shared" si="3"/>
        <v>0</v>
      </c>
    </row>
    <row r="145" spans="1:7" s="8" customFormat="1" x14ac:dyDescent="0.25">
      <c r="A145" s="17">
        <v>118</v>
      </c>
      <c r="B145" s="49" t="s">
        <v>302</v>
      </c>
      <c r="C145" s="56" t="s">
        <v>287</v>
      </c>
      <c r="D145" s="51" t="s">
        <v>293</v>
      </c>
      <c r="E145" s="26">
        <v>1</v>
      </c>
      <c r="F145" s="40">
        <v>106431.52</v>
      </c>
      <c r="G145" s="42">
        <f t="shared" si="3"/>
        <v>106431.52</v>
      </c>
    </row>
    <row r="146" spans="1:7" s="8" customFormat="1" hidden="1" x14ac:dyDescent="0.25">
      <c r="A146" s="16">
        <v>119</v>
      </c>
      <c r="B146" s="49" t="s">
        <v>303</v>
      </c>
      <c r="C146" s="56" t="s">
        <v>288</v>
      </c>
      <c r="D146" s="51" t="s">
        <v>294</v>
      </c>
      <c r="E146" s="26"/>
      <c r="F146" s="40">
        <v>257493.93</v>
      </c>
      <c r="G146" s="42">
        <f t="shared" si="3"/>
        <v>0</v>
      </c>
    </row>
    <row r="147" spans="1:7" s="8" customFormat="1" hidden="1" x14ac:dyDescent="0.25">
      <c r="A147" s="17">
        <v>120</v>
      </c>
      <c r="B147" s="49" t="s">
        <v>304</v>
      </c>
      <c r="C147" s="56" t="s">
        <v>289</v>
      </c>
      <c r="D147" s="51" t="s">
        <v>293</v>
      </c>
      <c r="E147" s="26"/>
      <c r="F147" s="40">
        <v>108715.6</v>
      </c>
      <c r="G147" s="42">
        <f t="shared" si="3"/>
        <v>0</v>
      </c>
    </row>
    <row r="148" spans="1:7" s="8" customFormat="1" hidden="1" x14ac:dyDescent="0.25">
      <c r="A148" s="16">
        <v>121</v>
      </c>
      <c r="B148" s="49" t="s">
        <v>305</v>
      </c>
      <c r="C148" s="56" t="s">
        <v>290</v>
      </c>
      <c r="D148" s="51" t="s">
        <v>293</v>
      </c>
      <c r="E148" s="26"/>
      <c r="F148" s="40">
        <v>343917.6</v>
      </c>
      <c r="G148" s="42">
        <f t="shared" si="3"/>
        <v>0</v>
      </c>
    </row>
    <row r="149" spans="1:7" s="8" customFormat="1" ht="31.5" x14ac:dyDescent="0.25">
      <c r="A149" s="17">
        <v>122</v>
      </c>
      <c r="B149" s="49" t="s">
        <v>306</v>
      </c>
      <c r="C149" s="56" t="s">
        <v>298</v>
      </c>
      <c r="D149" s="51" t="s">
        <v>297</v>
      </c>
      <c r="E149" s="26">
        <v>0.28000000000000003</v>
      </c>
      <c r="F149" s="40">
        <v>40374.29</v>
      </c>
      <c r="G149" s="42">
        <f t="shared" si="3"/>
        <v>11304.801200000002</v>
      </c>
    </row>
    <row r="150" spans="1:7" s="8" customFormat="1" ht="31.5" hidden="1" x14ac:dyDescent="0.25">
      <c r="A150" s="16">
        <v>123</v>
      </c>
      <c r="B150" s="49" t="s">
        <v>307</v>
      </c>
      <c r="C150" s="56" t="s">
        <v>299</v>
      </c>
      <c r="D150" s="51" t="s">
        <v>297</v>
      </c>
      <c r="E150" s="26"/>
      <c r="F150" s="40">
        <v>56241.599999999999</v>
      </c>
      <c r="G150" s="42">
        <f t="shared" si="3"/>
        <v>0</v>
      </c>
    </row>
    <row r="151" spans="1:7" s="8" customFormat="1" ht="32.25" thickBot="1" x14ac:dyDescent="0.3">
      <c r="A151" s="17">
        <v>124</v>
      </c>
      <c r="B151" s="49" t="s">
        <v>308</v>
      </c>
      <c r="C151" s="56" t="s">
        <v>291</v>
      </c>
      <c r="D151" s="51" t="s">
        <v>293</v>
      </c>
      <c r="E151" s="26">
        <v>1</v>
      </c>
      <c r="F151" s="40">
        <v>13318.85</v>
      </c>
      <c r="G151" s="42">
        <f t="shared" si="3"/>
        <v>13318.85</v>
      </c>
    </row>
    <row r="152" spans="1:7" s="8" customFormat="1" ht="32.25" hidden="1" thickBot="1" x14ac:dyDescent="0.3">
      <c r="A152" s="16">
        <v>125</v>
      </c>
      <c r="B152" s="49" t="s">
        <v>309</v>
      </c>
      <c r="C152" s="56" t="s">
        <v>292</v>
      </c>
      <c r="D152" s="51" t="s">
        <v>295</v>
      </c>
      <c r="E152" s="26"/>
      <c r="F152" s="40">
        <v>21056.87</v>
      </c>
      <c r="G152" s="42">
        <f t="shared" si="3"/>
        <v>0</v>
      </c>
    </row>
    <row r="153" spans="1:7" s="8" customFormat="1" ht="16.5" hidden="1" thickBot="1" x14ac:dyDescent="0.3">
      <c r="A153" s="17">
        <v>126</v>
      </c>
      <c r="B153" s="49" t="s">
        <v>310</v>
      </c>
      <c r="C153" s="56" t="s">
        <v>296</v>
      </c>
      <c r="D153" s="51" t="s">
        <v>293</v>
      </c>
      <c r="E153" s="26"/>
      <c r="F153" s="40">
        <v>9978.7296004935015</v>
      </c>
      <c r="G153" s="42">
        <f t="shared" si="3"/>
        <v>0</v>
      </c>
    </row>
    <row r="154" spans="1:7" s="8" customFormat="1" ht="16.5" thickBot="1" x14ac:dyDescent="0.3">
      <c r="A154" s="99" t="s">
        <v>317</v>
      </c>
      <c r="B154" s="100"/>
      <c r="C154" s="100"/>
      <c r="D154" s="100"/>
      <c r="E154" s="100"/>
      <c r="F154" s="101"/>
      <c r="G154" s="38">
        <f>SUM(G143:G153)</f>
        <v>131055.17120000001</v>
      </c>
    </row>
    <row r="155" spans="1:7" s="8" customFormat="1" ht="19.5" thickBot="1" x14ac:dyDescent="0.3">
      <c r="A155" s="102" t="s">
        <v>130</v>
      </c>
      <c r="B155" s="103"/>
      <c r="C155" s="103"/>
      <c r="D155" s="103"/>
      <c r="E155" s="103"/>
      <c r="F155" s="103"/>
      <c r="G155" s="104"/>
    </row>
    <row r="156" spans="1:7" s="37" customFormat="1" ht="19.5" thickBot="1" x14ac:dyDescent="0.35">
      <c r="A156" s="17">
        <v>127</v>
      </c>
      <c r="B156" s="48" t="s">
        <v>311</v>
      </c>
      <c r="C156" s="54" t="s">
        <v>264</v>
      </c>
      <c r="D156" s="51" t="s">
        <v>263</v>
      </c>
      <c r="E156" s="25">
        <v>0.3</v>
      </c>
      <c r="F156" s="39">
        <v>20889.439999999999</v>
      </c>
      <c r="G156" s="41">
        <f>E156*F156</f>
        <v>6266.8319999999994</v>
      </c>
    </row>
    <row r="157" spans="1:7" s="8" customFormat="1" ht="16.5" hidden="1" thickBot="1" x14ac:dyDescent="0.3">
      <c r="A157" s="16">
        <v>128</v>
      </c>
      <c r="B157" s="49" t="s">
        <v>312</v>
      </c>
      <c r="C157" s="56" t="s">
        <v>265</v>
      </c>
      <c r="D157" s="52" t="s">
        <v>263</v>
      </c>
      <c r="E157" s="26"/>
      <c r="F157" s="40">
        <v>11519.76</v>
      </c>
      <c r="G157" s="42">
        <f>E157*F157</f>
        <v>0</v>
      </c>
    </row>
    <row r="158" spans="1:7" ht="16.5" thickBot="1" x14ac:dyDescent="0.25">
      <c r="A158" s="116" t="s">
        <v>131</v>
      </c>
      <c r="B158" s="117"/>
      <c r="C158" s="117"/>
      <c r="D158" s="117"/>
      <c r="E158" s="117"/>
      <c r="F158" s="118"/>
      <c r="G158" s="86">
        <f>SUM(G156:G157)</f>
        <v>6266.8319999999994</v>
      </c>
    </row>
    <row r="159" spans="1:7" ht="32.25" thickBot="1" x14ac:dyDescent="0.25">
      <c r="A159" s="88">
        <v>129</v>
      </c>
      <c r="B159" s="89" t="s">
        <v>314</v>
      </c>
      <c r="C159" s="93" t="s">
        <v>315</v>
      </c>
      <c r="D159" s="94"/>
      <c r="E159" s="94"/>
      <c r="F159" s="95"/>
      <c r="G159" s="90"/>
    </row>
    <row r="160" spans="1:7" s="8" customFormat="1" ht="19.5" thickBot="1" x14ac:dyDescent="0.3">
      <c r="A160" s="96" t="s">
        <v>110</v>
      </c>
      <c r="B160" s="97"/>
      <c r="C160" s="97"/>
      <c r="D160" s="97"/>
      <c r="E160" s="97"/>
      <c r="F160" s="98"/>
      <c r="G160" s="87">
        <f>SUM(G35,G70,G76,G115,G121,G141,G154,G158)+G159</f>
        <v>517310.92320000002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105" t="s">
        <v>318</v>
      </c>
      <c r="B163" s="105"/>
      <c r="C163" s="105"/>
      <c r="D163" s="105"/>
      <c r="E163" s="105"/>
      <c r="F163" s="105"/>
      <c r="G163" s="105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3:G160">
    <filterColumn colId="6">
      <filters blank="1">
        <filter val="106 431,52"/>
        <filter val="11 304,80"/>
        <filter val="13 318,85"/>
        <filter val="131 055,17"/>
        <filter val="373 201,92"/>
        <filter val="517 310,92"/>
        <filter val="6 266,83"/>
        <filter val="6 787,00"/>
        <filter val="7"/>
      </filters>
    </filterColumn>
  </autoFilter>
  <mergeCells count="23">
    <mergeCell ref="A163:G163"/>
    <mergeCell ref="A115:F115"/>
    <mergeCell ref="A7:G7"/>
    <mergeCell ref="A8:G8"/>
    <mergeCell ref="A9:G9"/>
    <mergeCell ref="D11:E11"/>
    <mergeCell ref="A15:G15"/>
    <mergeCell ref="A35:F35"/>
    <mergeCell ref="A36:G36"/>
    <mergeCell ref="A70:F70"/>
    <mergeCell ref="A71:G71"/>
    <mergeCell ref="A76:F76"/>
    <mergeCell ref="A77:G77"/>
    <mergeCell ref="A155:G155"/>
    <mergeCell ref="A158:F158"/>
    <mergeCell ref="A116:G116"/>
    <mergeCell ref="C159:F159"/>
    <mergeCell ref="A160:F160"/>
    <mergeCell ref="A121:F121"/>
    <mergeCell ref="A122:G122"/>
    <mergeCell ref="A141:F141"/>
    <mergeCell ref="A142:G142"/>
    <mergeCell ref="A154:F154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O165"/>
  <sheetViews>
    <sheetView zoomScale="85" zoomScaleNormal="85" zoomScaleSheetLayoutView="100" workbookViewId="0">
      <selection activeCell="O20" sqref="O20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5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5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5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5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5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6" t="s">
        <v>111</v>
      </c>
      <c r="B7" s="106"/>
      <c r="C7" s="106"/>
      <c r="D7" s="106"/>
      <c r="E7" s="106"/>
      <c r="F7" s="106"/>
      <c r="G7" s="106"/>
    </row>
    <row r="8" spans="1:15" s="8" customFormat="1" x14ac:dyDescent="0.25">
      <c r="A8" s="107" t="s">
        <v>316</v>
      </c>
      <c r="B8" s="107"/>
      <c r="C8" s="107"/>
      <c r="D8" s="107"/>
      <c r="E8" s="107"/>
      <c r="F8" s="107"/>
      <c r="G8" s="107"/>
    </row>
    <row r="9" spans="1:15" s="8" customFormat="1" x14ac:dyDescent="0.25">
      <c r="A9" s="107" t="s">
        <v>115</v>
      </c>
      <c r="B9" s="107"/>
      <c r="C9" s="107"/>
      <c r="D9" s="107"/>
      <c r="E9" s="107"/>
      <c r="F9" s="107"/>
      <c r="G9" s="107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08">
        <f>G160/1000</f>
        <v>0</v>
      </c>
      <c r="E11" s="109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10" t="s">
        <v>1</v>
      </c>
      <c r="B15" s="111"/>
      <c r="C15" s="111"/>
      <c r="D15" s="111"/>
      <c r="E15" s="111"/>
      <c r="F15" s="111"/>
      <c r="G15" s="112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31973</v>
      </c>
      <c r="G16" s="41">
        <f>E16*F16</f>
        <v>0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62451</v>
      </c>
      <c r="G17" s="42">
        <f t="shared" ref="G17:G137" si="0">E17*F17</f>
        <v>0</v>
      </c>
    </row>
    <row r="18" spans="1:7" s="8" customFormat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81976</v>
      </c>
      <c r="G18" s="63">
        <f t="shared" si="0"/>
        <v>0</v>
      </c>
    </row>
    <row r="19" spans="1:7" s="8" customFormat="1" ht="31.5" x14ac:dyDescent="0.25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21044</v>
      </c>
      <c r="G19" s="73">
        <f>E19*F19</f>
        <v>0</v>
      </c>
    </row>
    <row r="20" spans="1:7" s="8" customFormat="1" ht="31.5" x14ac:dyDescent="0.25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40591</v>
      </c>
      <c r="G20" s="73">
        <f t="shared" ref="G20:G21" si="1">E20*F20</f>
        <v>0</v>
      </c>
    </row>
    <row r="21" spans="1:7" s="8" customFormat="1" ht="31.5" x14ac:dyDescent="0.25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49186</v>
      </c>
      <c r="G21" s="73">
        <f t="shared" si="1"/>
        <v>0</v>
      </c>
    </row>
    <row r="22" spans="1:7" s="8" customFormat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332958</v>
      </c>
      <c r="G22" s="42">
        <f t="shared" si="0"/>
        <v>0</v>
      </c>
    </row>
    <row r="23" spans="1:7" s="8" customFormat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392936</v>
      </c>
      <c r="G23" s="42">
        <f t="shared" si="0"/>
        <v>0</v>
      </c>
    </row>
    <row r="24" spans="1:7" s="8" customFormat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456661</v>
      </c>
      <c r="G24" s="42">
        <f t="shared" si="0"/>
        <v>0</v>
      </c>
    </row>
    <row r="25" spans="1:7" s="8" customFormat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539509</v>
      </c>
      <c r="G25" s="42">
        <f t="shared" si="0"/>
        <v>0</v>
      </c>
    </row>
    <row r="26" spans="1:7" s="80" customFormat="1" ht="31.5" x14ac:dyDescent="0.25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22735</v>
      </c>
      <c r="G26" s="73">
        <f t="shared" ref="G26:G29" si="2">E26*F26</f>
        <v>0</v>
      </c>
    </row>
    <row r="27" spans="1:7" s="80" customFormat="1" ht="31.5" x14ac:dyDescent="0.25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24579</v>
      </c>
      <c r="G27" s="73">
        <f t="shared" si="2"/>
        <v>0</v>
      </c>
    </row>
    <row r="28" spans="1:7" s="80" customFormat="1" ht="31.5" x14ac:dyDescent="0.25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26492</v>
      </c>
      <c r="G28" s="73">
        <f t="shared" si="2"/>
        <v>0</v>
      </c>
    </row>
    <row r="29" spans="1:7" s="80" customFormat="1" ht="31.5" x14ac:dyDescent="0.25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28977</v>
      </c>
      <c r="G29" s="73">
        <f t="shared" si="2"/>
        <v>0</v>
      </c>
    </row>
    <row r="30" spans="1:7" s="80" customFormat="1" ht="31.5" x14ac:dyDescent="0.25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19739</v>
      </c>
      <c r="G30" s="73">
        <f t="shared" ref="G30:G33" si="3">E30*F30</f>
        <v>0</v>
      </c>
    </row>
    <row r="31" spans="1:7" s="80" customFormat="1" ht="31.5" x14ac:dyDescent="0.25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22812</v>
      </c>
      <c r="G31" s="73">
        <f t="shared" si="3"/>
        <v>0</v>
      </c>
    </row>
    <row r="32" spans="1:7" s="80" customFormat="1" ht="31.5" x14ac:dyDescent="0.25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25999</v>
      </c>
      <c r="G32" s="73">
        <f t="shared" si="3"/>
        <v>0</v>
      </c>
    </row>
    <row r="33" spans="1:7" s="80" customFormat="1" ht="31.5" x14ac:dyDescent="0.25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30141</v>
      </c>
      <c r="G33" s="73">
        <f t="shared" si="3"/>
        <v>0</v>
      </c>
    </row>
    <row r="34" spans="1:7" s="8" customFormat="1" ht="16.5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/>
      <c r="F34" s="44">
        <v>30828</v>
      </c>
      <c r="G34" s="63">
        <f t="shared" si="0"/>
        <v>0</v>
      </c>
    </row>
    <row r="35" spans="1:7" s="8" customFormat="1" ht="16.5" thickBot="1" x14ac:dyDescent="0.3">
      <c r="A35" s="99" t="s">
        <v>92</v>
      </c>
      <c r="B35" s="100"/>
      <c r="C35" s="100"/>
      <c r="D35" s="100"/>
      <c r="E35" s="100"/>
      <c r="F35" s="101"/>
      <c r="G35" s="36">
        <f>SUM(G16:G34)</f>
        <v>0</v>
      </c>
    </row>
    <row r="36" spans="1:7" s="8" customFormat="1" ht="19.5" thickBot="1" x14ac:dyDescent="0.3">
      <c r="A36" s="102" t="s">
        <v>0</v>
      </c>
      <c r="B36" s="103"/>
      <c r="C36" s="113"/>
      <c r="D36" s="103"/>
      <c r="E36" s="103"/>
      <c r="F36" s="103"/>
      <c r="G36" s="114"/>
    </row>
    <row r="37" spans="1:7" s="8" customFormat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20381</v>
      </c>
      <c r="G37" s="41">
        <f t="shared" si="0"/>
        <v>0</v>
      </c>
    </row>
    <row r="38" spans="1:7" s="8" customFormat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40416</v>
      </c>
      <c r="G38" s="63">
        <f t="shared" si="0"/>
        <v>0</v>
      </c>
    </row>
    <row r="39" spans="1:7" s="8" customFormat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59326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69" t="s">
        <v>162</v>
      </c>
      <c r="D40" s="70" t="s">
        <v>61</v>
      </c>
      <c r="E40" s="71"/>
      <c r="F40" s="72">
        <v>10804</v>
      </c>
      <c r="G40" s="73">
        <f t="shared" ref="G40:G48" si="4">E40*F40</f>
        <v>0</v>
      </c>
    </row>
    <row r="41" spans="1:7" s="80" customFormat="1" ht="31.5" x14ac:dyDescent="0.25">
      <c r="A41" s="74">
        <v>24</v>
      </c>
      <c r="B41" s="48" t="s">
        <v>191</v>
      </c>
      <c r="C41" s="78" t="s">
        <v>163</v>
      </c>
      <c r="D41" s="79" t="s">
        <v>61</v>
      </c>
      <c r="E41" s="76"/>
      <c r="F41" s="77">
        <v>21262</v>
      </c>
      <c r="G41" s="81">
        <f t="shared" si="4"/>
        <v>0</v>
      </c>
    </row>
    <row r="42" spans="1:7" s="80" customFormat="1" ht="31.5" x14ac:dyDescent="0.25">
      <c r="A42" s="74">
        <v>25</v>
      </c>
      <c r="B42" s="49" t="s">
        <v>192</v>
      </c>
      <c r="C42" s="78" t="s">
        <v>164</v>
      </c>
      <c r="D42" s="79" t="s">
        <v>61</v>
      </c>
      <c r="E42" s="76"/>
      <c r="F42" s="77">
        <v>30596</v>
      </c>
      <c r="G42" s="81">
        <f t="shared" si="4"/>
        <v>0</v>
      </c>
    </row>
    <row r="43" spans="1:7" s="8" customFormat="1" x14ac:dyDescent="0.25">
      <c r="A43" s="16">
        <v>26</v>
      </c>
      <c r="B43" s="48" t="s">
        <v>193</v>
      </c>
      <c r="C43" s="56" t="s">
        <v>165</v>
      </c>
      <c r="D43" s="52" t="s">
        <v>72</v>
      </c>
      <c r="E43" s="26"/>
      <c r="F43" s="40">
        <v>194473</v>
      </c>
      <c r="G43" s="63">
        <f t="shared" si="4"/>
        <v>0</v>
      </c>
    </row>
    <row r="44" spans="1:7" s="8" customFormat="1" x14ac:dyDescent="0.25">
      <c r="A44" s="16">
        <v>27</v>
      </c>
      <c r="B44" s="49" t="s">
        <v>32</v>
      </c>
      <c r="C44" s="56" t="s">
        <v>166</v>
      </c>
      <c r="D44" s="52" t="s">
        <v>72</v>
      </c>
      <c r="E44" s="26"/>
      <c r="F44" s="40">
        <v>243048</v>
      </c>
      <c r="G44" s="63">
        <f t="shared" si="4"/>
        <v>0</v>
      </c>
    </row>
    <row r="45" spans="1:7" s="8" customFormat="1" x14ac:dyDescent="0.25">
      <c r="A45" s="34">
        <v>28</v>
      </c>
      <c r="B45" s="48" t="s">
        <v>33</v>
      </c>
      <c r="C45" s="56" t="s">
        <v>167</v>
      </c>
      <c r="D45" s="53" t="s">
        <v>72</v>
      </c>
      <c r="E45" s="35"/>
      <c r="F45" s="44">
        <v>280827</v>
      </c>
      <c r="G45" s="63">
        <f t="shared" si="4"/>
        <v>0</v>
      </c>
    </row>
    <row r="46" spans="1:7" s="8" customFormat="1" x14ac:dyDescent="0.25">
      <c r="A46" s="16">
        <v>29</v>
      </c>
      <c r="B46" s="49" t="s">
        <v>34</v>
      </c>
      <c r="C46" s="56" t="s">
        <v>168</v>
      </c>
      <c r="D46" s="52" t="s">
        <v>72</v>
      </c>
      <c r="E46" s="26"/>
      <c r="F46" s="40">
        <v>364317</v>
      </c>
      <c r="G46" s="63">
        <f t="shared" si="4"/>
        <v>0</v>
      </c>
    </row>
    <row r="47" spans="1:7" s="8" customFormat="1" x14ac:dyDescent="0.25">
      <c r="A47" s="16">
        <v>30</v>
      </c>
      <c r="B47" s="48" t="s">
        <v>35</v>
      </c>
      <c r="C47" s="56" t="s">
        <v>169</v>
      </c>
      <c r="D47" s="52" t="s">
        <v>72</v>
      </c>
      <c r="E47" s="26"/>
      <c r="F47" s="40">
        <v>425045</v>
      </c>
      <c r="G47" s="63">
        <f t="shared" si="4"/>
        <v>0</v>
      </c>
    </row>
    <row r="48" spans="1:7" s="8" customFormat="1" x14ac:dyDescent="0.25">
      <c r="A48" s="34">
        <v>31</v>
      </c>
      <c r="B48" s="49" t="s">
        <v>36</v>
      </c>
      <c r="C48" s="56" t="s">
        <v>73</v>
      </c>
      <c r="D48" s="53" t="s">
        <v>72</v>
      </c>
      <c r="E48" s="35"/>
      <c r="F48" s="44">
        <v>493277</v>
      </c>
      <c r="G48" s="63">
        <f t="shared" si="4"/>
        <v>0</v>
      </c>
    </row>
    <row r="49" spans="1:7" s="8" customFormat="1" x14ac:dyDescent="0.25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555734</v>
      </c>
      <c r="G49" s="63">
        <f t="shared" si="0"/>
        <v>0</v>
      </c>
    </row>
    <row r="50" spans="1:7" s="8" customFormat="1" x14ac:dyDescent="0.25">
      <c r="A50" s="16">
        <v>33</v>
      </c>
      <c r="B50" s="49" t="s">
        <v>38</v>
      </c>
      <c r="C50" s="56" t="s">
        <v>170</v>
      </c>
      <c r="D50" s="52" t="s">
        <v>72</v>
      </c>
      <c r="E50" s="26"/>
      <c r="F50" s="40">
        <v>558785</v>
      </c>
      <c r="G50" s="63">
        <f t="shared" si="0"/>
        <v>0</v>
      </c>
    </row>
    <row r="51" spans="1:7" s="80" customFormat="1" ht="31.5" x14ac:dyDescent="0.25">
      <c r="A51" s="74">
        <v>34</v>
      </c>
      <c r="B51" s="48" t="s">
        <v>39</v>
      </c>
      <c r="C51" s="78" t="s">
        <v>171</v>
      </c>
      <c r="D51" s="79" t="s">
        <v>156</v>
      </c>
      <c r="E51" s="76"/>
      <c r="F51" s="77">
        <v>7313</v>
      </c>
      <c r="G51" s="81">
        <f t="shared" si="0"/>
        <v>0</v>
      </c>
    </row>
    <row r="52" spans="1:7" s="80" customFormat="1" ht="31.5" x14ac:dyDescent="0.25">
      <c r="A52" s="74">
        <v>35</v>
      </c>
      <c r="B52" s="49" t="s">
        <v>40</v>
      </c>
      <c r="C52" s="78" t="s">
        <v>172</v>
      </c>
      <c r="D52" s="79" t="s">
        <v>156</v>
      </c>
      <c r="E52" s="76"/>
      <c r="F52" s="77">
        <v>8770</v>
      </c>
      <c r="G52" s="81">
        <f t="shared" si="0"/>
        <v>0</v>
      </c>
    </row>
    <row r="53" spans="1:7" s="80" customFormat="1" ht="31.5" x14ac:dyDescent="0.25">
      <c r="A53" s="82">
        <v>36</v>
      </c>
      <c r="B53" s="48" t="s">
        <v>41</v>
      </c>
      <c r="C53" s="78" t="s">
        <v>173</v>
      </c>
      <c r="D53" s="83" t="s">
        <v>156</v>
      </c>
      <c r="E53" s="84"/>
      <c r="F53" s="85">
        <v>9903</v>
      </c>
      <c r="G53" s="81">
        <f t="shared" si="0"/>
        <v>0</v>
      </c>
    </row>
    <row r="54" spans="1:7" s="80" customFormat="1" ht="31.5" x14ac:dyDescent="0.25">
      <c r="A54" s="74">
        <v>37</v>
      </c>
      <c r="B54" s="49" t="s">
        <v>42</v>
      </c>
      <c r="C54" s="78" t="s">
        <v>174</v>
      </c>
      <c r="D54" s="79" t="s">
        <v>156</v>
      </c>
      <c r="E54" s="76"/>
      <c r="F54" s="77">
        <v>12408</v>
      </c>
      <c r="G54" s="81">
        <f t="shared" si="0"/>
        <v>0</v>
      </c>
    </row>
    <row r="55" spans="1:7" s="80" customFormat="1" ht="31.5" x14ac:dyDescent="0.25">
      <c r="A55" s="74">
        <v>38</v>
      </c>
      <c r="B55" s="48" t="s">
        <v>43</v>
      </c>
      <c r="C55" s="78" t="s">
        <v>175</v>
      </c>
      <c r="D55" s="79" t="s">
        <v>156</v>
      </c>
      <c r="E55" s="76"/>
      <c r="F55" s="77">
        <v>14230</v>
      </c>
      <c r="G55" s="81">
        <f t="shared" si="0"/>
        <v>0</v>
      </c>
    </row>
    <row r="56" spans="1:7" s="80" customFormat="1" ht="31.5" x14ac:dyDescent="0.25">
      <c r="A56" s="82">
        <v>39</v>
      </c>
      <c r="B56" s="49" t="s">
        <v>44</v>
      </c>
      <c r="C56" s="78" t="s">
        <v>176</v>
      </c>
      <c r="D56" s="83" t="s">
        <v>156</v>
      </c>
      <c r="E56" s="84"/>
      <c r="F56" s="85">
        <v>16277</v>
      </c>
      <c r="G56" s="81">
        <f t="shared" si="0"/>
        <v>0</v>
      </c>
    </row>
    <row r="57" spans="1:7" s="80" customFormat="1" ht="31.5" x14ac:dyDescent="0.25">
      <c r="A57" s="74">
        <v>40</v>
      </c>
      <c r="B57" s="48" t="s">
        <v>45</v>
      </c>
      <c r="C57" s="78" t="s">
        <v>177</v>
      </c>
      <c r="D57" s="79" t="s">
        <v>156</v>
      </c>
      <c r="E57" s="76"/>
      <c r="F57" s="77">
        <v>18152</v>
      </c>
      <c r="G57" s="81">
        <f t="shared" ref="G57:G64" si="5">E57*F57</f>
        <v>0</v>
      </c>
    </row>
    <row r="58" spans="1:7" s="80" customFormat="1" ht="31.5" x14ac:dyDescent="0.25">
      <c r="A58" s="74">
        <v>41</v>
      </c>
      <c r="B58" s="49" t="s">
        <v>46</v>
      </c>
      <c r="C58" s="78" t="s">
        <v>178</v>
      </c>
      <c r="D58" s="79" t="s">
        <v>156</v>
      </c>
      <c r="E58" s="76"/>
      <c r="F58" s="77">
        <v>18242</v>
      </c>
      <c r="G58" s="81">
        <f t="shared" si="5"/>
        <v>0</v>
      </c>
    </row>
    <row r="59" spans="1:7" s="80" customFormat="1" ht="31.5" x14ac:dyDescent="0.25">
      <c r="A59" s="74">
        <v>42</v>
      </c>
      <c r="B59" s="48" t="s">
        <v>47</v>
      </c>
      <c r="C59" s="78" t="s">
        <v>179</v>
      </c>
      <c r="D59" s="79" t="s">
        <v>156</v>
      </c>
      <c r="E59" s="76"/>
      <c r="F59" s="77">
        <v>14487</v>
      </c>
      <c r="G59" s="81">
        <f t="shared" si="5"/>
        <v>0</v>
      </c>
    </row>
    <row r="60" spans="1:7" s="80" customFormat="1" ht="31.5" x14ac:dyDescent="0.25">
      <c r="A60" s="74">
        <v>43</v>
      </c>
      <c r="B60" s="49" t="s">
        <v>48</v>
      </c>
      <c r="C60" s="78" t="s">
        <v>180</v>
      </c>
      <c r="D60" s="79" t="s">
        <v>156</v>
      </c>
      <c r="E60" s="76"/>
      <c r="F60" s="77">
        <v>15943</v>
      </c>
      <c r="G60" s="81">
        <f t="shared" si="5"/>
        <v>0</v>
      </c>
    </row>
    <row r="61" spans="1:7" s="80" customFormat="1" ht="31.5" x14ac:dyDescent="0.25">
      <c r="A61" s="82">
        <v>44</v>
      </c>
      <c r="B61" s="48" t="s">
        <v>49</v>
      </c>
      <c r="C61" s="78" t="s">
        <v>181</v>
      </c>
      <c r="D61" s="83" t="s">
        <v>156</v>
      </c>
      <c r="E61" s="84"/>
      <c r="F61" s="85">
        <v>17077</v>
      </c>
      <c r="G61" s="81">
        <f t="shared" si="5"/>
        <v>0</v>
      </c>
    </row>
    <row r="62" spans="1:7" s="80" customFormat="1" ht="31.5" x14ac:dyDescent="0.25">
      <c r="A62" s="74">
        <v>45</v>
      </c>
      <c r="B62" s="49" t="s">
        <v>50</v>
      </c>
      <c r="C62" s="78" t="s">
        <v>182</v>
      </c>
      <c r="D62" s="79" t="s">
        <v>156</v>
      </c>
      <c r="E62" s="76"/>
      <c r="F62" s="77">
        <v>19581</v>
      </c>
      <c r="G62" s="81">
        <f t="shared" si="5"/>
        <v>0</v>
      </c>
    </row>
    <row r="63" spans="1:7" s="80" customFormat="1" ht="31.5" x14ac:dyDescent="0.25">
      <c r="A63" s="74">
        <v>46</v>
      </c>
      <c r="B63" s="48" t="s">
        <v>51</v>
      </c>
      <c r="C63" s="78" t="s">
        <v>183</v>
      </c>
      <c r="D63" s="79" t="s">
        <v>156</v>
      </c>
      <c r="E63" s="76"/>
      <c r="F63" s="77">
        <v>21403</v>
      </c>
      <c r="G63" s="81">
        <f t="shared" si="5"/>
        <v>0</v>
      </c>
    </row>
    <row r="64" spans="1:7" s="80" customFormat="1" ht="31.5" x14ac:dyDescent="0.25">
      <c r="A64" s="82">
        <v>47</v>
      </c>
      <c r="B64" s="49" t="s">
        <v>52</v>
      </c>
      <c r="C64" s="78" t="s">
        <v>184</v>
      </c>
      <c r="D64" s="83" t="s">
        <v>156</v>
      </c>
      <c r="E64" s="84"/>
      <c r="F64" s="85">
        <v>23450</v>
      </c>
      <c r="G64" s="81">
        <f t="shared" si="5"/>
        <v>0</v>
      </c>
    </row>
    <row r="65" spans="1:7" s="80" customFormat="1" ht="31.5" x14ac:dyDescent="0.25">
      <c r="A65" s="74">
        <v>48</v>
      </c>
      <c r="B65" s="48" t="s">
        <v>53</v>
      </c>
      <c r="C65" s="78" t="s">
        <v>185</v>
      </c>
      <c r="D65" s="79" t="s">
        <v>156</v>
      </c>
      <c r="E65" s="76"/>
      <c r="F65" s="77">
        <v>25325</v>
      </c>
      <c r="G65" s="81">
        <f t="shared" ref="G65:G68" si="6">E65*F65</f>
        <v>0</v>
      </c>
    </row>
    <row r="66" spans="1:7" s="80" customFormat="1" ht="31.5" x14ac:dyDescent="0.25">
      <c r="A66" s="74">
        <v>49</v>
      </c>
      <c r="B66" s="49" t="s">
        <v>54</v>
      </c>
      <c r="C66" s="78" t="s">
        <v>186</v>
      </c>
      <c r="D66" s="79" t="s">
        <v>156</v>
      </c>
      <c r="E66" s="76"/>
      <c r="F66" s="77">
        <v>25415</v>
      </c>
      <c r="G66" s="81">
        <f t="shared" si="6"/>
        <v>0</v>
      </c>
    </row>
    <row r="67" spans="1:7" s="8" customFormat="1" x14ac:dyDescent="0.25">
      <c r="A67" s="34">
        <v>50</v>
      </c>
      <c r="B67" s="48" t="s">
        <v>55</v>
      </c>
      <c r="C67" s="56" t="s">
        <v>210</v>
      </c>
      <c r="D67" s="53" t="s">
        <v>212</v>
      </c>
      <c r="E67" s="35"/>
      <c r="F67" s="44">
        <v>3664</v>
      </c>
      <c r="G67" s="63">
        <f t="shared" si="6"/>
        <v>0</v>
      </c>
    </row>
    <row r="68" spans="1:7" s="8" customFormat="1" x14ac:dyDescent="0.25">
      <c r="A68" s="16">
        <v>51</v>
      </c>
      <c r="B68" s="49" t="s">
        <v>56</v>
      </c>
      <c r="C68" s="56" t="s">
        <v>211</v>
      </c>
      <c r="D68" s="52" t="s">
        <v>212</v>
      </c>
      <c r="E68" s="26"/>
      <c r="F68" s="40">
        <v>5564</v>
      </c>
      <c r="G68" s="63">
        <f t="shared" si="6"/>
        <v>0</v>
      </c>
    </row>
    <row r="69" spans="1:7" s="8" customFormat="1" ht="16.5" thickBot="1" x14ac:dyDescent="0.3">
      <c r="A69" s="34">
        <v>52</v>
      </c>
      <c r="B69" s="50" t="s">
        <v>57</v>
      </c>
      <c r="C69" s="57" t="s">
        <v>117</v>
      </c>
      <c r="D69" s="53" t="s">
        <v>72</v>
      </c>
      <c r="E69" s="35"/>
      <c r="F69" s="44">
        <v>194525</v>
      </c>
      <c r="G69" s="64">
        <f>E69*F69</f>
        <v>0</v>
      </c>
    </row>
    <row r="70" spans="1:7" s="8" customFormat="1" ht="16.5" thickBot="1" x14ac:dyDescent="0.3">
      <c r="A70" s="99" t="s">
        <v>93</v>
      </c>
      <c r="B70" s="100"/>
      <c r="C70" s="115"/>
      <c r="D70" s="100"/>
      <c r="E70" s="100"/>
      <c r="F70" s="101"/>
      <c r="G70" s="62">
        <f>SUM(G37:G69)</f>
        <v>0</v>
      </c>
    </row>
    <row r="71" spans="1:7" s="8" customFormat="1" ht="19.5" thickBot="1" x14ac:dyDescent="0.3">
      <c r="A71" s="102" t="s">
        <v>134</v>
      </c>
      <c r="B71" s="103"/>
      <c r="C71" s="103"/>
      <c r="D71" s="103"/>
      <c r="E71" s="103"/>
      <c r="F71" s="103"/>
      <c r="G71" s="104"/>
    </row>
    <row r="72" spans="1:7" s="8" customFormat="1" x14ac:dyDescent="0.25">
      <c r="A72" s="17">
        <v>53</v>
      </c>
      <c r="B72" s="48" t="s">
        <v>116</v>
      </c>
      <c r="C72" s="54" t="s">
        <v>132</v>
      </c>
      <c r="D72" s="51" t="s">
        <v>72</v>
      </c>
      <c r="E72" s="25"/>
      <c r="F72" s="39">
        <v>2756871</v>
      </c>
      <c r="G72" s="41">
        <f>E72*F72</f>
        <v>0</v>
      </c>
    </row>
    <row r="73" spans="1:7" s="8" customFormat="1" x14ac:dyDescent="0.25">
      <c r="A73" s="16">
        <v>54</v>
      </c>
      <c r="B73" s="49" t="s">
        <v>119</v>
      </c>
      <c r="C73" s="56" t="s">
        <v>133</v>
      </c>
      <c r="D73" s="52" t="s">
        <v>72</v>
      </c>
      <c r="E73" s="26"/>
      <c r="F73" s="40">
        <v>3264158</v>
      </c>
      <c r="G73" s="63">
        <f>E73*F73</f>
        <v>0</v>
      </c>
    </row>
    <row r="74" spans="1:7" s="8" customFormat="1" x14ac:dyDescent="0.25">
      <c r="A74" s="17">
        <v>55</v>
      </c>
      <c r="B74" s="48" t="s">
        <v>120</v>
      </c>
      <c r="C74" s="55" t="s">
        <v>194</v>
      </c>
      <c r="D74" s="51" t="s">
        <v>196</v>
      </c>
      <c r="E74" s="25"/>
      <c r="F74" s="39">
        <v>1699604</v>
      </c>
      <c r="G74" s="42">
        <f>E74*F74</f>
        <v>0</v>
      </c>
    </row>
    <row r="75" spans="1:7" s="8" customFormat="1" ht="16.5" thickBot="1" x14ac:dyDescent="0.3">
      <c r="A75" s="16">
        <v>56</v>
      </c>
      <c r="B75" s="49" t="s">
        <v>121</v>
      </c>
      <c r="C75" s="56" t="s">
        <v>195</v>
      </c>
      <c r="D75" s="52" t="s">
        <v>196</v>
      </c>
      <c r="E75" s="26"/>
      <c r="F75" s="40">
        <v>1728170</v>
      </c>
      <c r="G75" s="42">
        <f>E75*F75</f>
        <v>0</v>
      </c>
    </row>
    <row r="76" spans="1:7" s="8" customFormat="1" ht="16.5" thickBot="1" x14ac:dyDescent="0.3">
      <c r="A76" s="99" t="s">
        <v>142</v>
      </c>
      <c r="B76" s="100"/>
      <c r="C76" s="100"/>
      <c r="D76" s="100"/>
      <c r="E76" s="100"/>
      <c r="F76" s="101"/>
      <c r="G76" s="36">
        <f>SUM(G72:G75)</f>
        <v>0</v>
      </c>
    </row>
    <row r="77" spans="1:7" s="8" customFormat="1" ht="19.5" thickBot="1" x14ac:dyDescent="0.3">
      <c r="A77" s="102" t="s">
        <v>75</v>
      </c>
      <c r="B77" s="103"/>
      <c r="C77" s="103"/>
      <c r="D77" s="103"/>
      <c r="E77" s="103"/>
      <c r="F77" s="103"/>
      <c r="G77" s="104"/>
    </row>
    <row r="78" spans="1:7" s="8" customFormat="1" x14ac:dyDescent="0.25">
      <c r="A78" s="17">
        <v>57</v>
      </c>
      <c r="B78" s="48" t="s">
        <v>125</v>
      </c>
      <c r="C78" s="54" t="s">
        <v>197</v>
      </c>
      <c r="D78" s="51" t="s">
        <v>68</v>
      </c>
      <c r="E78" s="25"/>
      <c r="F78" s="39">
        <v>442739</v>
      </c>
      <c r="G78" s="41">
        <f>E78*F78</f>
        <v>0</v>
      </c>
    </row>
    <row r="79" spans="1:7" s="8" customFormat="1" x14ac:dyDescent="0.25">
      <c r="A79" s="17">
        <v>58</v>
      </c>
      <c r="B79" s="48" t="s">
        <v>126</v>
      </c>
      <c r="C79" s="55" t="s">
        <v>198</v>
      </c>
      <c r="D79" s="51" t="s">
        <v>68</v>
      </c>
      <c r="E79" s="25"/>
      <c r="F79" s="39">
        <v>442739</v>
      </c>
      <c r="G79" s="42">
        <f t="shared" ref="G79:G94" si="7">E79*F79</f>
        <v>0</v>
      </c>
    </row>
    <row r="80" spans="1:7" s="8" customFormat="1" x14ac:dyDescent="0.25">
      <c r="A80" s="17">
        <v>59</v>
      </c>
      <c r="B80" s="48" t="s">
        <v>127</v>
      </c>
      <c r="C80" s="55" t="s">
        <v>199</v>
      </c>
      <c r="D80" s="51" t="s">
        <v>68</v>
      </c>
      <c r="E80" s="25"/>
      <c r="F80" s="39">
        <v>442739</v>
      </c>
      <c r="G80" s="42">
        <f t="shared" ref="G80" si="8">E80*F80</f>
        <v>0</v>
      </c>
    </row>
    <row r="81" spans="1:7" s="8" customFormat="1" x14ac:dyDescent="0.25">
      <c r="A81" s="17">
        <v>60</v>
      </c>
      <c r="B81" s="48" t="s">
        <v>219</v>
      </c>
      <c r="C81" s="55" t="s">
        <v>200</v>
      </c>
      <c r="D81" s="51" t="s">
        <v>68</v>
      </c>
      <c r="E81" s="25"/>
      <c r="F81" s="39">
        <v>473215</v>
      </c>
      <c r="G81" s="42">
        <f t="shared" ref="G81" si="9">E81*F81</f>
        <v>0</v>
      </c>
    </row>
    <row r="82" spans="1:7" s="8" customFormat="1" x14ac:dyDescent="0.25">
      <c r="A82" s="17">
        <v>61</v>
      </c>
      <c r="B82" s="48" t="s">
        <v>220</v>
      </c>
      <c r="C82" s="55" t="s">
        <v>201</v>
      </c>
      <c r="D82" s="51" t="s">
        <v>68</v>
      </c>
      <c r="E82" s="25"/>
      <c r="F82" s="39">
        <v>543103</v>
      </c>
      <c r="G82" s="42">
        <f t="shared" ref="G82:G84" si="10">E82*F82</f>
        <v>0</v>
      </c>
    </row>
    <row r="83" spans="1:7" s="8" customFormat="1" x14ac:dyDescent="0.25">
      <c r="A83" s="17">
        <v>62</v>
      </c>
      <c r="B83" s="48" t="s">
        <v>221</v>
      </c>
      <c r="C83" s="55" t="s">
        <v>202</v>
      </c>
      <c r="D83" s="51" t="s">
        <v>68</v>
      </c>
      <c r="E83" s="25"/>
      <c r="F83" s="39">
        <v>527684</v>
      </c>
      <c r="G83" s="42">
        <f t="shared" si="10"/>
        <v>0</v>
      </c>
    </row>
    <row r="84" spans="1:7" s="8" customFormat="1" x14ac:dyDescent="0.25">
      <c r="A84" s="17">
        <v>63</v>
      </c>
      <c r="B84" s="48" t="s">
        <v>222</v>
      </c>
      <c r="C84" s="55" t="s">
        <v>203</v>
      </c>
      <c r="D84" s="51" t="s">
        <v>68</v>
      </c>
      <c r="E84" s="25"/>
      <c r="F84" s="39">
        <v>538617</v>
      </c>
      <c r="G84" s="42">
        <f t="shared" si="10"/>
        <v>0</v>
      </c>
    </row>
    <row r="85" spans="1:7" s="8" customFormat="1" x14ac:dyDescent="0.25">
      <c r="A85" s="17">
        <v>64</v>
      </c>
      <c r="B85" s="48" t="s">
        <v>223</v>
      </c>
      <c r="C85" s="55" t="s">
        <v>137</v>
      </c>
      <c r="D85" s="51" t="s">
        <v>68</v>
      </c>
      <c r="E85" s="25"/>
      <c r="F85" s="39">
        <v>823261</v>
      </c>
      <c r="G85" s="42">
        <f t="shared" si="7"/>
        <v>0</v>
      </c>
    </row>
    <row r="86" spans="1:7" s="8" customFormat="1" x14ac:dyDescent="0.25">
      <c r="A86" s="17">
        <v>65</v>
      </c>
      <c r="B86" s="48" t="s">
        <v>224</v>
      </c>
      <c r="C86" s="55" t="s">
        <v>136</v>
      </c>
      <c r="D86" s="51" t="s">
        <v>68</v>
      </c>
      <c r="E86" s="25"/>
      <c r="F86" s="39">
        <v>930314</v>
      </c>
      <c r="G86" s="42">
        <f t="shared" si="7"/>
        <v>0</v>
      </c>
    </row>
    <row r="87" spans="1:7" s="8" customFormat="1" x14ac:dyDescent="0.25">
      <c r="A87" s="17">
        <v>66</v>
      </c>
      <c r="B87" s="48" t="s">
        <v>225</v>
      </c>
      <c r="C87" s="55" t="s">
        <v>76</v>
      </c>
      <c r="D87" s="51" t="s">
        <v>68</v>
      </c>
      <c r="E87" s="25"/>
      <c r="F87" s="39">
        <v>1103087</v>
      </c>
      <c r="G87" s="42">
        <f t="shared" si="7"/>
        <v>0</v>
      </c>
    </row>
    <row r="88" spans="1:7" s="8" customFormat="1" x14ac:dyDescent="0.25">
      <c r="A88" s="17">
        <v>67</v>
      </c>
      <c r="B88" s="48" t="s">
        <v>226</v>
      </c>
      <c r="C88" s="55" t="s">
        <v>77</v>
      </c>
      <c r="D88" s="51" t="s">
        <v>68</v>
      </c>
      <c r="E88" s="25"/>
      <c r="F88" s="39">
        <v>1140064</v>
      </c>
      <c r="G88" s="42">
        <f t="shared" si="7"/>
        <v>0</v>
      </c>
    </row>
    <row r="89" spans="1:7" s="8" customFormat="1" x14ac:dyDescent="0.25">
      <c r="A89" s="17">
        <v>68</v>
      </c>
      <c r="B89" s="48" t="s">
        <v>227</v>
      </c>
      <c r="C89" s="55" t="s">
        <v>78</v>
      </c>
      <c r="D89" s="52" t="s">
        <v>68</v>
      </c>
      <c r="E89" s="26"/>
      <c r="F89" s="40">
        <v>1391998</v>
      </c>
      <c r="G89" s="42">
        <f t="shared" si="7"/>
        <v>0</v>
      </c>
    </row>
    <row r="90" spans="1:7" s="8" customFormat="1" x14ac:dyDescent="0.25">
      <c r="A90" s="17">
        <v>69</v>
      </c>
      <c r="B90" s="48" t="s">
        <v>228</v>
      </c>
      <c r="C90" s="55" t="s">
        <v>138</v>
      </c>
      <c r="D90" s="52" t="s">
        <v>68</v>
      </c>
      <c r="E90" s="26"/>
      <c r="F90" s="40">
        <v>2185019</v>
      </c>
      <c r="G90" s="42">
        <f t="shared" si="7"/>
        <v>0</v>
      </c>
    </row>
    <row r="91" spans="1:7" s="8" customFormat="1" x14ac:dyDescent="0.25">
      <c r="A91" s="17">
        <v>70</v>
      </c>
      <c r="B91" s="48" t="s">
        <v>229</v>
      </c>
      <c r="C91" s="55" t="s">
        <v>204</v>
      </c>
      <c r="D91" s="52" t="s">
        <v>68</v>
      </c>
      <c r="E91" s="26"/>
      <c r="F91" s="40">
        <v>2632969</v>
      </c>
      <c r="G91" s="42">
        <f t="shared" ref="G91" si="11">E91*F91</f>
        <v>0</v>
      </c>
    </row>
    <row r="92" spans="1:7" s="8" customFormat="1" x14ac:dyDescent="0.25">
      <c r="A92" s="17">
        <v>71</v>
      </c>
      <c r="B92" s="48" t="s">
        <v>230</v>
      </c>
      <c r="C92" s="55" t="s">
        <v>139</v>
      </c>
      <c r="D92" s="52" t="s">
        <v>68</v>
      </c>
      <c r="E92" s="26"/>
      <c r="F92" s="40">
        <v>2732756</v>
      </c>
      <c r="G92" s="42">
        <f t="shared" si="7"/>
        <v>0</v>
      </c>
    </row>
    <row r="93" spans="1:7" s="8" customFormat="1" x14ac:dyDescent="0.25">
      <c r="A93" s="17">
        <v>72</v>
      </c>
      <c r="B93" s="48" t="s">
        <v>231</v>
      </c>
      <c r="C93" s="55" t="s">
        <v>140</v>
      </c>
      <c r="D93" s="52" t="s">
        <v>68</v>
      </c>
      <c r="E93" s="26"/>
      <c r="F93" s="40">
        <v>3094604</v>
      </c>
      <c r="G93" s="42">
        <f t="shared" si="7"/>
        <v>0</v>
      </c>
    </row>
    <row r="94" spans="1:7" s="8" customFormat="1" x14ac:dyDescent="0.25">
      <c r="A94" s="17">
        <v>73</v>
      </c>
      <c r="B94" s="48" t="s">
        <v>232</v>
      </c>
      <c r="C94" s="55" t="s">
        <v>141</v>
      </c>
      <c r="D94" s="52" t="s">
        <v>68</v>
      </c>
      <c r="E94" s="26"/>
      <c r="F94" s="40">
        <v>3275772</v>
      </c>
      <c r="G94" s="42">
        <f t="shared" si="7"/>
        <v>0</v>
      </c>
    </row>
    <row r="95" spans="1:7" s="8" customFormat="1" x14ac:dyDescent="0.25">
      <c r="A95" s="17">
        <v>74</v>
      </c>
      <c r="B95" s="48" t="s">
        <v>233</v>
      </c>
      <c r="C95" s="55" t="s">
        <v>205</v>
      </c>
      <c r="D95" s="52" t="s">
        <v>68</v>
      </c>
      <c r="E95" s="26"/>
      <c r="F95" s="40">
        <v>5220470</v>
      </c>
      <c r="G95" s="42">
        <f t="shared" ref="G95" si="12">E95*F95</f>
        <v>0</v>
      </c>
    </row>
    <row r="96" spans="1:7" s="8" customFormat="1" x14ac:dyDescent="0.25">
      <c r="A96" s="17">
        <v>75</v>
      </c>
      <c r="B96" s="49" t="s">
        <v>234</v>
      </c>
      <c r="C96" s="55" t="s">
        <v>79</v>
      </c>
      <c r="D96" s="52" t="s">
        <v>68</v>
      </c>
      <c r="E96" s="26"/>
      <c r="F96" s="40">
        <v>126502</v>
      </c>
      <c r="G96" s="42">
        <f t="shared" si="0"/>
        <v>0</v>
      </c>
    </row>
    <row r="97" spans="1:7" s="8" customFormat="1" x14ac:dyDescent="0.25">
      <c r="A97" s="17">
        <v>76</v>
      </c>
      <c r="B97" s="49" t="s">
        <v>235</v>
      </c>
      <c r="C97" s="55" t="s">
        <v>80</v>
      </c>
      <c r="D97" s="52" t="s">
        <v>68</v>
      </c>
      <c r="E97" s="26"/>
      <c r="F97" s="40">
        <v>200488</v>
      </c>
      <c r="G97" s="42">
        <f t="shared" si="0"/>
        <v>0</v>
      </c>
    </row>
    <row r="98" spans="1:7" s="8" customFormat="1" x14ac:dyDescent="0.25">
      <c r="A98" s="17">
        <v>77</v>
      </c>
      <c r="B98" s="49" t="s">
        <v>236</v>
      </c>
      <c r="C98" s="55" t="s">
        <v>81</v>
      </c>
      <c r="D98" s="52" t="s">
        <v>68</v>
      </c>
      <c r="E98" s="26"/>
      <c r="F98" s="40">
        <v>216942.54</v>
      </c>
      <c r="G98" s="42">
        <f t="shared" si="0"/>
        <v>0</v>
      </c>
    </row>
    <row r="99" spans="1:7" s="8" customFormat="1" x14ac:dyDescent="0.25">
      <c r="A99" s="17">
        <v>78</v>
      </c>
      <c r="B99" s="49" t="s">
        <v>237</v>
      </c>
      <c r="C99" s="55" t="s">
        <v>82</v>
      </c>
      <c r="D99" s="52" t="s">
        <v>68</v>
      </c>
      <c r="E99" s="26"/>
      <c r="F99" s="40">
        <v>264100</v>
      </c>
      <c r="G99" s="42">
        <f t="shared" si="0"/>
        <v>0</v>
      </c>
    </row>
    <row r="100" spans="1:7" s="8" customFormat="1" x14ac:dyDescent="0.25">
      <c r="A100" s="17">
        <v>79</v>
      </c>
      <c r="B100" s="49" t="s">
        <v>238</v>
      </c>
      <c r="C100" s="55" t="s">
        <v>83</v>
      </c>
      <c r="D100" s="52" t="s">
        <v>68</v>
      </c>
      <c r="E100" s="26"/>
      <c r="F100" s="40">
        <v>306376</v>
      </c>
      <c r="G100" s="42">
        <f t="shared" si="0"/>
        <v>0</v>
      </c>
    </row>
    <row r="101" spans="1:7" s="8" customFormat="1" x14ac:dyDescent="0.25">
      <c r="A101" s="17">
        <v>80</v>
      </c>
      <c r="B101" s="49" t="s">
        <v>239</v>
      </c>
      <c r="C101" s="55" t="s">
        <v>84</v>
      </c>
      <c r="D101" s="52" t="s">
        <v>68</v>
      </c>
      <c r="E101" s="26"/>
      <c r="F101" s="40">
        <v>379669</v>
      </c>
      <c r="G101" s="42">
        <f t="shared" si="0"/>
        <v>0</v>
      </c>
    </row>
    <row r="102" spans="1:7" s="8" customFormat="1" x14ac:dyDescent="0.25">
      <c r="A102" s="17">
        <v>81</v>
      </c>
      <c r="B102" s="49" t="s">
        <v>240</v>
      </c>
      <c r="C102" s="55" t="s">
        <v>85</v>
      </c>
      <c r="D102" s="52" t="s">
        <v>68</v>
      </c>
      <c r="E102" s="26"/>
      <c r="F102" s="40">
        <v>528848</v>
      </c>
      <c r="G102" s="42">
        <f t="shared" si="0"/>
        <v>0</v>
      </c>
    </row>
    <row r="103" spans="1:7" s="8" customFormat="1" x14ac:dyDescent="0.25">
      <c r="A103" s="17">
        <v>82</v>
      </c>
      <c r="B103" s="49" t="s">
        <v>241</v>
      </c>
      <c r="C103" s="55" t="s">
        <v>86</v>
      </c>
      <c r="D103" s="52" t="s">
        <v>68</v>
      </c>
      <c r="E103" s="26"/>
      <c r="F103" s="40">
        <v>744409</v>
      </c>
      <c r="G103" s="42">
        <f t="shared" si="0"/>
        <v>0</v>
      </c>
    </row>
    <row r="104" spans="1:7" s="8" customFormat="1" x14ac:dyDescent="0.25">
      <c r="A104" s="17">
        <v>83</v>
      </c>
      <c r="B104" s="49" t="s">
        <v>242</v>
      </c>
      <c r="C104" s="56" t="s">
        <v>213</v>
      </c>
      <c r="D104" s="52" t="s">
        <v>68</v>
      </c>
      <c r="E104" s="26"/>
      <c r="F104" s="40">
        <v>7029</v>
      </c>
      <c r="G104" s="63">
        <f t="shared" si="0"/>
        <v>0</v>
      </c>
    </row>
    <row r="105" spans="1:7" s="8" customFormat="1" x14ac:dyDescent="0.25">
      <c r="A105" s="17">
        <v>84</v>
      </c>
      <c r="B105" s="49" t="s">
        <v>243</v>
      </c>
      <c r="C105" s="56" t="s">
        <v>214</v>
      </c>
      <c r="D105" s="52" t="s">
        <v>68</v>
      </c>
      <c r="E105" s="26"/>
      <c r="F105" s="40">
        <v>8969</v>
      </c>
      <c r="G105" s="63">
        <f t="shared" ref="G105:G106" si="13">E105*F105</f>
        <v>0</v>
      </c>
    </row>
    <row r="106" spans="1:7" s="8" customFormat="1" x14ac:dyDescent="0.25">
      <c r="A106" s="17">
        <v>85</v>
      </c>
      <c r="B106" s="49" t="s">
        <v>244</v>
      </c>
      <c r="C106" s="56" t="s">
        <v>206</v>
      </c>
      <c r="D106" s="52" t="s">
        <v>68</v>
      </c>
      <c r="E106" s="26"/>
      <c r="F106" s="40">
        <v>16556</v>
      </c>
      <c r="G106" s="63">
        <f t="shared" si="13"/>
        <v>0</v>
      </c>
    </row>
    <row r="107" spans="1:7" s="8" customFormat="1" x14ac:dyDescent="0.25">
      <c r="A107" s="17">
        <v>86</v>
      </c>
      <c r="B107" s="49" t="s">
        <v>245</v>
      </c>
      <c r="C107" s="55" t="s">
        <v>207</v>
      </c>
      <c r="D107" s="52" t="s">
        <v>68</v>
      </c>
      <c r="E107" s="26"/>
      <c r="F107" s="40">
        <v>13561</v>
      </c>
      <c r="G107" s="42">
        <f t="shared" ref="G107:G114" si="14">E107*F107</f>
        <v>0</v>
      </c>
    </row>
    <row r="108" spans="1:7" s="8" customFormat="1" x14ac:dyDescent="0.25">
      <c r="A108" s="17">
        <v>87</v>
      </c>
      <c r="B108" s="49" t="s">
        <v>246</v>
      </c>
      <c r="C108" s="55" t="s">
        <v>208</v>
      </c>
      <c r="D108" s="52" t="s">
        <v>68</v>
      </c>
      <c r="E108" s="26"/>
      <c r="F108" s="40">
        <v>15464</v>
      </c>
      <c r="G108" s="42">
        <f t="shared" si="14"/>
        <v>0</v>
      </c>
    </row>
    <row r="109" spans="1:7" s="8" customFormat="1" x14ac:dyDescent="0.25">
      <c r="A109" s="17">
        <v>88</v>
      </c>
      <c r="B109" s="49" t="s">
        <v>247</v>
      </c>
      <c r="C109" s="55" t="s">
        <v>209</v>
      </c>
      <c r="D109" s="52" t="s">
        <v>68</v>
      </c>
      <c r="E109" s="26"/>
      <c r="F109" s="40">
        <v>16063</v>
      </c>
      <c r="G109" s="42">
        <f t="shared" si="14"/>
        <v>0</v>
      </c>
    </row>
    <row r="110" spans="1:7" s="8" customFormat="1" x14ac:dyDescent="0.25">
      <c r="A110" s="17">
        <v>89</v>
      </c>
      <c r="B110" s="49" t="s">
        <v>248</v>
      </c>
      <c r="C110" s="55" t="s">
        <v>215</v>
      </c>
      <c r="D110" s="52" t="s">
        <v>118</v>
      </c>
      <c r="E110" s="26"/>
      <c r="F110" s="40">
        <v>20048</v>
      </c>
      <c r="G110" s="42">
        <f t="shared" si="14"/>
        <v>0</v>
      </c>
    </row>
    <row r="111" spans="1:7" s="8" customFormat="1" x14ac:dyDescent="0.25">
      <c r="A111" s="17">
        <v>90</v>
      </c>
      <c r="B111" s="49" t="s">
        <v>249</v>
      </c>
      <c r="C111" s="55" t="s">
        <v>216</v>
      </c>
      <c r="D111" s="52" t="s">
        <v>118</v>
      </c>
      <c r="E111" s="26"/>
      <c r="F111" s="40">
        <v>21538</v>
      </c>
      <c r="G111" s="42">
        <f t="shared" si="14"/>
        <v>0</v>
      </c>
    </row>
    <row r="112" spans="1:7" s="8" customFormat="1" x14ac:dyDescent="0.25">
      <c r="A112" s="17">
        <v>91</v>
      </c>
      <c r="B112" s="49" t="s">
        <v>250</v>
      </c>
      <c r="C112" s="55" t="s">
        <v>217</v>
      </c>
      <c r="D112" s="52" t="s">
        <v>118</v>
      </c>
      <c r="E112" s="26"/>
      <c r="F112" s="40">
        <v>22566</v>
      </c>
      <c r="G112" s="42">
        <f t="shared" si="14"/>
        <v>0</v>
      </c>
    </row>
    <row r="113" spans="1:7" s="8" customFormat="1" x14ac:dyDescent="0.25">
      <c r="A113" s="17">
        <v>92</v>
      </c>
      <c r="B113" s="49" t="s">
        <v>251</v>
      </c>
      <c r="C113" s="55" t="s">
        <v>218</v>
      </c>
      <c r="D113" s="52" t="s">
        <v>118</v>
      </c>
      <c r="E113" s="26"/>
      <c r="F113" s="40">
        <v>22945</v>
      </c>
      <c r="G113" s="42">
        <f t="shared" si="14"/>
        <v>0</v>
      </c>
    </row>
    <row r="114" spans="1:7" s="8" customFormat="1" ht="16.5" thickBot="1" x14ac:dyDescent="0.3">
      <c r="A114" s="17">
        <v>93</v>
      </c>
      <c r="B114" s="49" t="s">
        <v>252</v>
      </c>
      <c r="C114" s="57" t="s">
        <v>122</v>
      </c>
      <c r="D114" s="52" t="s">
        <v>123</v>
      </c>
      <c r="E114" s="26"/>
      <c r="F114" s="40">
        <v>70216</v>
      </c>
      <c r="G114" s="43">
        <f t="shared" si="14"/>
        <v>0</v>
      </c>
    </row>
    <row r="115" spans="1:7" s="8" customFormat="1" ht="16.5" thickBot="1" x14ac:dyDescent="0.3">
      <c r="A115" s="99" t="s">
        <v>94</v>
      </c>
      <c r="B115" s="100"/>
      <c r="C115" s="100"/>
      <c r="D115" s="100"/>
      <c r="E115" s="100"/>
      <c r="F115" s="101"/>
      <c r="G115" s="36">
        <f>SUM(G78:G114)</f>
        <v>0</v>
      </c>
    </row>
    <row r="116" spans="1:7" s="8" customFormat="1" ht="19.5" thickBot="1" x14ac:dyDescent="0.3">
      <c r="A116" s="102" t="s">
        <v>256</v>
      </c>
      <c r="B116" s="103"/>
      <c r="C116" s="103"/>
      <c r="D116" s="103"/>
      <c r="E116" s="103"/>
      <c r="F116" s="103"/>
      <c r="G116" s="104"/>
    </row>
    <row r="117" spans="1:7" s="8" customFormat="1" x14ac:dyDescent="0.25">
      <c r="A117" s="17">
        <v>94</v>
      </c>
      <c r="B117" s="48" t="s">
        <v>253</v>
      </c>
      <c r="C117" s="54" t="s">
        <v>87</v>
      </c>
      <c r="D117" s="51" t="s">
        <v>90</v>
      </c>
      <c r="E117" s="25"/>
      <c r="F117" s="39">
        <v>995087</v>
      </c>
      <c r="G117" s="41">
        <f t="shared" si="0"/>
        <v>0</v>
      </c>
    </row>
    <row r="118" spans="1:7" s="8" customFormat="1" x14ac:dyDescent="0.25">
      <c r="A118" s="16">
        <v>95</v>
      </c>
      <c r="B118" s="49" t="s">
        <v>254</v>
      </c>
      <c r="C118" s="56" t="s">
        <v>88</v>
      </c>
      <c r="D118" s="52" t="s">
        <v>91</v>
      </c>
      <c r="E118" s="26"/>
      <c r="F118" s="40">
        <v>833</v>
      </c>
      <c r="G118" s="42">
        <f t="shared" si="0"/>
        <v>0</v>
      </c>
    </row>
    <row r="119" spans="1:7" s="8" customFormat="1" x14ac:dyDescent="0.25">
      <c r="A119" s="16">
        <v>96</v>
      </c>
      <c r="B119" s="49" t="s">
        <v>255</v>
      </c>
      <c r="C119" s="56" t="s">
        <v>89</v>
      </c>
      <c r="D119" s="52" t="s">
        <v>91</v>
      </c>
      <c r="E119" s="26"/>
      <c r="F119" s="40">
        <v>823</v>
      </c>
      <c r="G119" s="63">
        <f t="shared" ref="G119" si="15">E119*F119</f>
        <v>0</v>
      </c>
    </row>
    <row r="120" spans="1:7" s="8" customFormat="1" ht="16.5" thickBot="1" x14ac:dyDescent="0.3">
      <c r="A120" s="17">
        <v>97</v>
      </c>
      <c r="B120" s="48" t="s">
        <v>257</v>
      </c>
      <c r="C120" s="65" t="s">
        <v>258</v>
      </c>
      <c r="D120" s="51" t="s">
        <v>259</v>
      </c>
      <c r="E120" s="25"/>
      <c r="F120" s="39">
        <v>292900</v>
      </c>
      <c r="G120" s="43">
        <f>E120*F120</f>
        <v>0</v>
      </c>
    </row>
    <row r="121" spans="1:7" s="8" customFormat="1" ht="16.5" thickBot="1" x14ac:dyDescent="0.3">
      <c r="A121" s="99" t="s">
        <v>260</v>
      </c>
      <c r="B121" s="100"/>
      <c r="C121" s="100"/>
      <c r="D121" s="100"/>
      <c r="E121" s="100"/>
      <c r="F121" s="101"/>
      <c r="G121" s="36">
        <f>SUM(G117:G120)</f>
        <v>0</v>
      </c>
    </row>
    <row r="122" spans="1:7" s="8" customFormat="1" ht="19.5" thickBot="1" x14ac:dyDescent="0.3">
      <c r="A122" s="102" t="s">
        <v>95</v>
      </c>
      <c r="B122" s="103"/>
      <c r="C122" s="103"/>
      <c r="D122" s="103"/>
      <c r="E122" s="103"/>
      <c r="F122" s="103"/>
      <c r="G122" s="104"/>
    </row>
    <row r="123" spans="1:7" s="8" customFormat="1" x14ac:dyDescent="0.25">
      <c r="A123" s="17">
        <v>98</v>
      </c>
      <c r="B123" s="48" t="s">
        <v>266</v>
      </c>
      <c r="C123" s="54" t="s">
        <v>97</v>
      </c>
      <c r="D123" s="51" t="s">
        <v>61</v>
      </c>
      <c r="E123" s="25"/>
      <c r="F123" s="39">
        <v>2518</v>
      </c>
      <c r="G123" s="41">
        <f t="shared" si="0"/>
        <v>0</v>
      </c>
    </row>
    <row r="124" spans="1:7" s="8" customFormat="1" ht="31.5" x14ac:dyDescent="0.25">
      <c r="A124" s="16">
        <v>99</v>
      </c>
      <c r="B124" s="49" t="s">
        <v>267</v>
      </c>
      <c r="C124" s="56" t="s">
        <v>98</v>
      </c>
      <c r="D124" s="51" t="s">
        <v>61</v>
      </c>
      <c r="E124" s="26"/>
      <c r="F124" s="40">
        <v>6451</v>
      </c>
      <c r="G124" s="42">
        <f t="shared" si="0"/>
        <v>0</v>
      </c>
    </row>
    <row r="125" spans="1:7" s="8" customFormat="1" ht="31.5" x14ac:dyDescent="0.25">
      <c r="A125" s="17">
        <v>100</v>
      </c>
      <c r="B125" s="49" t="s">
        <v>268</v>
      </c>
      <c r="C125" s="56" t="s">
        <v>108</v>
      </c>
      <c r="D125" s="51" t="s">
        <v>61</v>
      </c>
      <c r="E125" s="26"/>
      <c r="F125" s="40">
        <v>9518</v>
      </c>
      <c r="G125" s="42">
        <f t="shared" si="0"/>
        <v>0</v>
      </c>
    </row>
    <row r="126" spans="1:7" s="8" customFormat="1" x14ac:dyDescent="0.25">
      <c r="A126" s="16">
        <v>101</v>
      </c>
      <c r="B126" s="49" t="s">
        <v>269</v>
      </c>
      <c r="C126" s="56" t="s">
        <v>99</v>
      </c>
      <c r="D126" s="51" t="s">
        <v>61</v>
      </c>
      <c r="E126" s="26"/>
      <c r="F126" s="40">
        <v>4232</v>
      </c>
      <c r="G126" s="42">
        <f t="shared" si="0"/>
        <v>0</v>
      </c>
    </row>
    <row r="127" spans="1:7" s="8" customFormat="1" ht="31.5" x14ac:dyDescent="0.25">
      <c r="A127" s="17">
        <v>102</v>
      </c>
      <c r="B127" s="49" t="s">
        <v>270</v>
      </c>
      <c r="C127" s="56" t="s">
        <v>100</v>
      </c>
      <c r="D127" s="51" t="s">
        <v>61</v>
      </c>
      <c r="E127" s="26"/>
      <c r="F127" s="40">
        <v>8315</v>
      </c>
      <c r="G127" s="42">
        <f t="shared" si="0"/>
        <v>0</v>
      </c>
    </row>
    <row r="128" spans="1:7" s="8" customFormat="1" ht="31.5" x14ac:dyDescent="0.25">
      <c r="A128" s="16">
        <v>103</v>
      </c>
      <c r="B128" s="49" t="s">
        <v>271</v>
      </c>
      <c r="C128" s="56" t="s">
        <v>109</v>
      </c>
      <c r="D128" s="51" t="s">
        <v>61</v>
      </c>
      <c r="E128" s="26"/>
      <c r="F128" s="40">
        <v>12692</v>
      </c>
      <c r="G128" s="42">
        <f t="shared" si="0"/>
        <v>0</v>
      </c>
    </row>
    <row r="129" spans="1:7" s="8" customFormat="1" x14ac:dyDescent="0.25">
      <c r="A129" s="17">
        <v>104</v>
      </c>
      <c r="B129" s="49" t="s">
        <v>272</v>
      </c>
      <c r="C129" s="56" t="s">
        <v>101</v>
      </c>
      <c r="D129" s="51" t="s">
        <v>61</v>
      </c>
      <c r="E129" s="26"/>
      <c r="F129" s="40">
        <v>1603</v>
      </c>
      <c r="G129" s="42">
        <f t="shared" si="0"/>
        <v>0</v>
      </c>
    </row>
    <row r="130" spans="1:7" s="8" customFormat="1" x14ac:dyDescent="0.25">
      <c r="A130" s="17">
        <v>105</v>
      </c>
      <c r="B130" s="49" t="s">
        <v>273</v>
      </c>
      <c r="C130" s="56" t="s">
        <v>261</v>
      </c>
      <c r="D130" s="51" t="s">
        <v>212</v>
      </c>
      <c r="E130" s="26"/>
      <c r="F130" s="40">
        <v>468</v>
      </c>
      <c r="G130" s="42">
        <f t="shared" ref="G130" si="16">E130*F130</f>
        <v>0</v>
      </c>
    </row>
    <row r="131" spans="1:7" s="8" customFormat="1" x14ac:dyDescent="0.25">
      <c r="A131" s="17">
        <v>106</v>
      </c>
      <c r="B131" s="49" t="s">
        <v>274</v>
      </c>
      <c r="C131" s="56" t="s">
        <v>262</v>
      </c>
      <c r="D131" s="51" t="s">
        <v>212</v>
      </c>
      <c r="E131" s="26"/>
      <c r="F131" s="40">
        <v>761</v>
      </c>
      <c r="G131" s="42">
        <f t="shared" ref="G131" si="17">E131*F131</f>
        <v>0</v>
      </c>
    </row>
    <row r="132" spans="1:7" s="8" customFormat="1" x14ac:dyDescent="0.25">
      <c r="A132" s="16">
        <v>107</v>
      </c>
      <c r="B132" s="49" t="s">
        <v>275</v>
      </c>
      <c r="C132" s="56" t="s">
        <v>102</v>
      </c>
      <c r="D132" s="51" t="s">
        <v>61</v>
      </c>
      <c r="E132" s="26"/>
      <c r="F132" s="40">
        <v>2080</v>
      </c>
      <c r="G132" s="42">
        <f t="shared" si="0"/>
        <v>0</v>
      </c>
    </row>
    <row r="133" spans="1:7" s="8" customFormat="1" x14ac:dyDescent="0.25">
      <c r="A133" s="17">
        <v>108</v>
      </c>
      <c r="B133" s="49" t="s">
        <v>276</v>
      </c>
      <c r="C133" s="56" t="s">
        <v>103</v>
      </c>
      <c r="D133" s="52" t="s">
        <v>68</v>
      </c>
      <c r="E133" s="26"/>
      <c r="F133" s="40">
        <v>38178</v>
      </c>
      <c r="G133" s="42">
        <f t="shared" si="0"/>
        <v>0</v>
      </c>
    </row>
    <row r="134" spans="1:7" s="8" customFormat="1" x14ac:dyDescent="0.25">
      <c r="A134" s="16">
        <v>109</v>
      </c>
      <c r="B134" s="49" t="s">
        <v>277</v>
      </c>
      <c r="C134" s="56" t="s">
        <v>104</v>
      </c>
      <c r="D134" s="52" t="s">
        <v>68</v>
      </c>
      <c r="E134" s="26"/>
      <c r="F134" s="40">
        <v>56859</v>
      </c>
      <c r="G134" s="42">
        <f t="shared" si="0"/>
        <v>0</v>
      </c>
    </row>
    <row r="135" spans="1:7" s="8" customFormat="1" x14ac:dyDescent="0.25">
      <c r="A135" s="17">
        <v>110</v>
      </c>
      <c r="B135" s="49" t="s">
        <v>278</v>
      </c>
      <c r="C135" s="56" t="s">
        <v>105</v>
      </c>
      <c r="D135" s="52" t="s">
        <v>68</v>
      </c>
      <c r="E135" s="26"/>
      <c r="F135" s="40">
        <v>26631</v>
      </c>
      <c r="G135" s="42">
        <f t="shared" si="0"/>
        <v>0</v>
      </c>
    </row>
    <row r="136" spans="1:7" s="8" customFormat="1" x14ac:dyDescent="0.25">
      <c r="A136" s="16">
        <v>111</v>
      </c>
      <c r="B136" s="49" t="s">
        <v>279</v>
      </c>
      <c r="C136" s="56" t="s">
        <v>106</v>
      </c>
      <c r="D136" s="52" t="s">
        <v>68</v>
      </c>
      <c r="E136" s="26"/>
      <c r="F136" s="40">
        <v>5634</v>
      </c>
      <c r="G136" s="42">
        <f t="shared" si="0"/>
        <v>0</v>
      </c>
    </row>
    <row r="137" spans="1:7" s="8" customFormat="1" x14ac:dyDescent="0.25">
      <c r="A137" s="17">
        <v>112</v>
      </c>
      <c r="B137" s="49" t="s">
        <v>280</v>
      </c>
      <c r="C137" s="56" t="s">
        <v>107</v>
      </c>
      <c r="D137" s="52" t="s">
        <v>68</v>
      </c>
      <c r="E137" s="26"/>
      <c r="F137" s="40">
        <v>2011</v>
      </c>
      <c r="G137" s="63">
        <f t="shared" si="0"/>
        <v>0</v>
      </c>
    </row>
    <row r="138" spans="1:7" s="8" customFormat="1" x14ac:dyDescent="0.25">
      <c r="A138" s="16">
        <v>113</v>
      </c>
      <c r="B138" s="49" t="s">
        <v>281</v>
      </c>
      <c r="C138" s="55" t="s">
        <v>124</v>
      </c>
      <c r="D138" s="52" t="s">
        <v>118</v>
      </c>
      <c r="E138" s="26"/>
      <c r="F138" s="40">
        <v>4097</v>
      </c>
      <c r="G138" s="42">
        <f>E138*F138</f>
        <v>0</v>
      </c>
    </row>
    <row r="139" spans="1:7" s="8" customFormat="1" x14ac:dyDescent="0.25">
      <c r="A139" s="17">
        <v>114</v>
      </c>
      <c r="B139" s="49" t="s">
        <v>282</v>
      </c>
      <c r="C139" s="56" t="s">
        <v>128</v>
      </c>
      <c r="D139" s="52" t="s">
        <v>68</v>
      </c>
      <c r="E139" s="26"/>
      <c r="F139" s="40">
        <v>5283</v>
      </c>
      <c r="G139" s="42">
        <f>E139*F139</f>
        <v>0</v>
      </c>
    </row>
    <row r="140" spans="1:7" s="8" customFormat="1" ht="16.5" thickBot="1" x14ac:dyDescent="0.3">
      <c r="A140" s="16">
        <v>115</v>
      </c>
      <c r="B140" s="49" t="s">
        <v>283</v>
      </c>
      <c r="C140" s="57" t="s">
        <v>129</v>
      </c>
      <c r="D140" s="52" t="s">
        <v>123</v>
      </c>
      <c r="E140" s="26"/>
      <c r="F140" s="40">
        <v>15964</v>
      </c>
      <c r="G140" s="43">
        <f>E140*F140</f>
        <v>0</v>
      </c>
    </row>
    <row r="141" spans="1:7" s="8" customFormat="1" ht="16.5" thickBot="1" x14ac:dyDescent="0.3">
      <c r="A141" s="99" t="s">
        <v>96</v>
      </c>
      <c r="B141" s="100"/>
      <c r="C141" s="100"/>
      <c r="D141" s="100"/>
      <c r="E141" s="100"/>
      <c r="F141" s="101"/>
      <c r="G141" s="38">
        <f>SUM(G123:G140)</f>
        <v>0</v>
      </c>
    </row>
    <row r="142" spans="1:7" s="8" customFormat="1" ht="19.5" thickBot="1" x14ac:dyDescent="0.3">
      <c r="A142" s="102" t="s">
        <v>284</v>
      </c>
      <c r="B142" s="103"/>
      <c r="C142" s="103"/>
      <c r="D142" s="103"/>
      <c r="E142" s="103"/>
      <c r="F142" s="103"/>
      <c r="G142" s="104"/>
    </row>
    <row r="143" spans="1:7" s="8" customFormat="1" x14ac:dyDescent="0.25">
      <c r="A143" s="17">
        <v>116</v>
      </c>
      <c r="B143" s="48" t="s">
        <v>300</v>
      </c>
      <c r="C143" s="54" t="s">
        <v>285</v>
      </c>
      <c r="D143" s="51" t="s">
        <v>293</v>
      </c>
      <c r="E143" s="25"/>
      <c r="F143" s="39">
        <v>14253.24</v>
      </c>
      <c r="G143" s="41">
        <f t="shared" ref="G143:G153" si="18">E143*F143</f>
        <v>0</v>
      </c>
    </row>
    <row r="144" spans="1:7" s="8" customFormat="1" x14ac:dyDescent="0.25">
      <c r="A144" s="16">
        <v>117</v>
      </c>
      <c r="B144" s="49" t="s">
        <v>301</v>
      </c>
      <c r="C144" s="56" t="s">
        <v>286</v>
      </c>
      <c r="D144" s="51" t="s">
        <v>294</v>
      </c>
      <c r="E144" s="26"/>
      <c r="F144" s="40">
        <v>47510.81</v>
      </c>
      <c r="G144" s="42">
        <f t="shared" si="18"/>
        <v>0</v>
      </c>
    </row>
    <row r="145" spans="1:7" s="8" customFormat="1" x14ac:dyDescent="0.25">
      <c r="A145" s="17">
        <v>118</v>
      </c>
      <c r="B145" s="49" t="s">
        <v>302</v>
      </c>
      <c r="C145" s="56" t="s">
        <v>287</v>
      </c>
      <c r="D145" s="51" t="s">
        <v>293</v>
      </c>
      <c r="E145" s="26"/>
      <c r="F145" s="40">
        <v>106431.52</v>
      </c>
      <c r="G145" s="42">
        <f t="shared" si="18"/>
        <v>0</v>
      </c>
    </row>
    <row r="146" spans="1:7" s="8" customFormat="1" x14ac:dyDescent="0.25">
      <c r="A146" s="16">
        <v>119</v>
      </c>
      <c r="B146" s="49" t="s">
        <v>303</v>
      </c>
      <c r="C146" s="56" t="s">
        <v>288</v>
      </c>
      <c r="D146" s="51" t="s">
        <v>294</v>
      </c>
      <c r="E146" s="26"/>
      <c r="F146" s="40">
        <v>257493.93</v>
      </c>
      <c r="G146" s="42">
        <f t="shared" si="18"/>
        <v>0</v>
      </c>
    </row>
    <row r="147" spans="1:7" s="8" customFormat="1" x14ac:dyDescent="0.25">
      <c r="A147" s="17">
        <v>120</v>
      </c>
      <c r="B147" s="49" t="s">
        <v>304</v>
      </c>
      <c r="C147" s="56" t="s">
        <v>289</v>
      </c>
      <c r="D147" s="51" t="s">
        <v>293</v>
      </c>
      <c r="E147" s="26"/>
      <c r="F147" s="40">
        <v>108715.6</v>
      </c>
      <c r="G147" s="42">
        <f t="shared" si="18"/>
        <v>0</v>
      </c>
    </row>
    <row r="148" spans="1:7" s="8" customFormat="1" x14ac:dyDescent="0.25">
      <c r="A148" s="16">
        <v>121</v>
      </c>
      <c r="B148" s="49" t="s">
        <v>305</v>
      </c>
      <c r="C148" s="56" t="s">
        <v>290</v>
      </c>
      <c r="D148" s="51" t="s">
        <v>293</v>
      </c>
      <c r="E148" s="26"/>
      <c r="F148" s="40">
        <v>343917.6</v>
      </c>
      <c r="G148" s="42">
        <f t="shared" si="18"/>
        <v>0</v>
      </c>
    </row>
    <row r="149" spans="1:7" s="8" customFormat="1" ht="31.5" x14ac:dyDescent="0.25">
      <c r="A149" s="17">
        <v>122</v>
      </c>
      <c r="B149" s="49" t="s">
        <v>306</v>
      </c>
      <c r="C149" s="56" t="s">
        <v>298</v>
      </c>
      <c r="D149" s="51" t="s">
        <v>297</v>
      </c>
      <c r="E149" s="26"/>
      <c r="F149" s="40">
        <v>40374.29</v>
      </c>
      <c r="G149" s="42">
        <f t="shared" ref="G149" si="19">E149*F149</f>
        <v>0</v>
      </c>
    </row>
    <row r="150" spans="1:7" s="8" customFormat="1" ht="31.5" x14ac:dyDescent="0.25">
      <c r="A150" s="16">
        <v>123</v>
      </c>
      <c r="B150" s="49" t="s">
        <v>307</v>
      </c>
      <c r="C150" s="56" t="s">
        <v>299</v>
      </c>
      <c r="D150" s="51" t="s">
        <v>297</v>
      </c>
      <c r="E150" s="26"/>
      <c r="F150" s="40">
        <v>56241.599999999999</v>
      </c>
      <c r="G150" s="42">
        <f t="shared" ref="G150" si="20">E150*F150</f>
        <v>0</v>
      </c>
    </row>
    <row r="151" spans="1:7" s="8" customFormat="1" ht="31.5" x14ac:dyDescent="0.25">
      <c r="A151" s="17">
        <v>124</v>
      </c>
      <c r="B151" s="49" t="s">
        <v>308</v>
      </c>
      <c r="C151" s="56" t="s">
        <v>291</v>
      </c>
      <c r="D151" s="51" t="s">
        <v>293</v>
      </c>
      <c r="E151" s="26"/>
      <c r="F151" s="40">
        <v>13318.85</v>
      </c>
      <c r="G151" s="42">
        <f t="shared" si="18"/>
        <v>0</v>
      </c>
    </row>
    <row r="152" spans="1:7" s="8" customFormat="1" ht="31.5" x14ac:dyDescent="0.25">
      <c r="A152" s="16">
        <v>125</v>
      </c>
      <c r="B152" s="49" t="s">
        <v>309</v>
      </c>
      <c r="C152" s="56" t="s">
        <v>292</v>
      </c>
      <c r="D152" s="51" t="s">
        <v>295</v>
      </c>
      <c r="E152" s="26"/>
      <c r="F152" s="40">
        <v>21056.87</v>
      </c>
      <c r="G152" s="42">
        <f t="shared" si="18"/>
        <v>0</v>
      </c>
    </row>
    <row r="153" spans="1:7" s="8" customFormat="1" ht="16.5" thickBot="1" x14ac:dyDescent="0.3">
      <c r="A153" s="17">
        <v>126</v>
      </c>
      <c r="B153" s="49" t="s">
        <v>310</v>
      </c>
      <c r="C153" s="56" t="s">
        <v>296</v>
      </c>
      <c r="D153" s="51" t="s">
        <v>293</v>
      </c>
      <c r="E153" s="26"/>
      <c r="F153" s="40">
        <v>9978.7296004935015</v>
      </c>
      <c r="G153" s="42">
        <f t="shared" si="18"/>
        <v>0</v>
      </c>
    </row>
    <row r="154" spans="1:7" s="8" customFormat="1" ht="16.5" thickBot="1" x14ac:dyDescent="0.3">
      <c r="A154" s="99" t="s">
        <v>96</v>
      </c>
      <c r="B154" s="100"/>
      <c r="C154" s="100"/>
      <c r="D154" s="100"/>
      <c r="E154" s="100"/>
      <c r="F154" s="101"/>
      <c r="G154" s="38">
        <f>SUM(G143:G153)</f>
        <v>0</v>
      </c>
    </row>
    <row r="155" spans="1:7" s="8" customFormat="1" ht="19.5" thickBot="1" x14ac:dyDescent="0.3">
      <c r="A155" s="102" t="s">
        <v>130</v>
      </c>
      <c r="B155" s="103"/>
      <c r="C155" s="103"/>
      <c r="D155" s="103"/>
      <c r="E155" s="103"/>
      <c r="F155" s="103"/>
      <c r="G155" s="104"/>
    </row>
    <row r="156" spans="1:7" s="37" customFormat="1" ht="18.75" x14ac:dyDescent="0.3">
      <c r="A156" s="17">
        <v>127</v>
      </c>
      <c r="B156" s="48" t="s">
        <v>311</v>
      </c>
      <c r="C156" s="54" t="s">
        <v>264</v>
      </c>
      <c r="D156" s="51" t="s">
        <v>263</v>
      </c>
      <c r="E156" s="25"/>
      <c r="F156" s="39">
        <v>20889.439999999999</v>
      </c>
      <c r="G156" s="41">
        <f>E156*F156</f>
        <v>0</v>
      </c>
    </row>
    <row r="157" spans="1:7" s="8" customFormat="1" ht="16.5" thickBot="1" x14ac:dyDescent="0.3">
      <c r="A157" s="16">
        <v>128</v>
      </c>
      <c r="B157" s="49" t="s">
        <v>312</v>
      </c>
      <c r="C157" s="56" t="s">
        <v>265</v>
      </c>
      <c r="D157" s="52" t="s">
        <v>263</v>
      </c>
      <c r="E157" s="26"/>
      <c r="F157" s="40">
        <v>11519.76</v>
      </c>
      <c r="G157" s="42">
        <f>E157*F157</f>
        <v>0</v>
      </c>
    </row>
    <row r="158" spans="1:7" ht="16.5" thickBot="1" x14ac:dyDescent="0.25">
      <c r="A158" s="116" t="s">
        <v>131</v>
      </c>
      <c r="B158" s="117"/>
      <c r="C158" s="117"/>
      <c r="D158" s="117"/>
      <c r="E158" s="117"/>
      <c r="F158" s="118"/>
      <c r="G158" s="86">
        <f>SUM(G156:G157)</f>
        <v>0</v>
      </c>
    </row>
    <row r="159" spans="1:7" ht="32.25" thickBot="1" x14ac:dyDescent="0.25">
      <c r="A159" s="88">
        <v>129</v>
      </c>
      <c r="B159" s="89" t="s">
        <v>314</v>
      </c>
      <c r="C159" s="93" t="s">
        <v>315</v>
      </c>
      <c r="D159" s="94"/>
      <c r="E159" s="94"/>
      <c r="F159" s="95"/>
      <c r="G159" s="90"/>
    </row>
    <row r="160" spans="1:7" s="8" customFormat="1" ht="19.5" thickBot="1" x14ac:dyDescent="0.3">
      <c r="A160" s="96" t="s">
        <v>110</v>
      </c>
      <c r="B160" s="97"/>
      <c r="C160" s="97"/>
      <c r="D160" s="97"/>
      <c r="E160" s="97"/>
      <c r="F160" s="98"/>
      <c r="G160" s="87">
        <f>SUM(G35,G70,G76,G115,G121,G141,G154,G158)+G159</f>
        <v>0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105" t="s">
        <v>313</v>
      </c>
      <c r="B163" s="105"/>
      <c r="C163" s="105"/>
      <c r="D163" s="105"/>
      <c r="E163" s="105"/>
      <c r="F163" s="105"/>
      <c r="G163" s="105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3:G160"/>
  <mergeCells count="23">
    <mergeCell ref="A163:G163"/>
    <mergeCell ref="A141:F141"/>
    <mergeCell ref="A160:F160"/>
    <mergeCell ref="A116:G116"/>
    <mergeCell ref="A155:G155"/>
    <mergeCell ref="C159:F159"/>
    <mergeCell ref="A142:G142"/>
    <mergeCell ref="A154:F154"/>
    <mergeCell ref="A158:F158"/>
    <mergeCell ref="A7:G7"/>
    <mergeCell ref="A8:G8"/>
    <mergeCell ref="D11:E11"/>
    <mergeCell ref="A121:F121"/>
    <mergeCell ref="A122:G122"/>
    <mergeCell ref="A9:G9"/>
    <mergeCell ref="A15:G15"/>
    <mergeCell ref="A36:G36"/>
    <mergeCell ref="A35:F35"/>
    <mergeCell ref="A70:F70"/>
    <mergeCell ref="A115:F115"/>
    <mergeCell ref="A71:G71"/>
    <mergeCell ref="A77:G77"/>
    <mergeCell ref="A76:F76"/>
  </mergeCells>
  <phoneticPr fontId="0" type="noConversion"/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</vt:lpstr>
      <vt:lpstr>'Без зимнего коэффициента'!Область_печати</vt:lpstr>
      <vt:lpstr>'С зимним коэффициентом'!Область_печати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2017-08-24T23:50:49Z</cp:lastPrinted>
  <dcterms:created xsi:type="dcterms:W3CDTF">1996-10-08T23:32:33Z</dcterms:created>
  <dcterms:modified xsi:type="dcterms:W3CDTF">2017-08-24T23:52:44Z</dcterms:modified>
</cp:coreProperties>
</file>