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проектные" sheetId="2" r:id="rId1"/>
  </sheets>
  <definedNames>
    <definedName name="_xlnm.Print_Area" localSheetId="0">проектные!$A$1:$AB$16</definedName>
  </definedNames>
  <calcPr calcId="145621"/>
</workbook>
</file>

<file path=xl/calcChain.xml><?xml version="1.0" encoding="utf-8"?>
<calcChain xmlns="http://schemas.openxmlformats.org/spreadsheetml/2006/main">
  <c r="Y9" i="2" l="1"/>
  <c r="Q8" i="2" l="1"/>
  <c r="X8" i="2" s="1"/>
  <c r="AB8" i="2" l="1"/>
  <c r="X9" i="2" l="1"/>
  <c r="AB9" i="2"/>
  <c r="W13" i="2" s="1"/>
  <c r="X11" i="2"/>
  <c r="W14" i="2"/>
  <c r="W15" i="2" s="1"/>
  <c r="X12" i="2"/>
</calcChain>
</file>

<file path=xl/sharedStrings.xml><?xml version="1.0" encoding="utf-8"?>
<sst xmlns="http://schemas.openxmlformats.org/spreadsheetml/2006/main" count="24" uniqueCount="16">
  <si>
    <t>№ п/п</t>
  </si>
  <si>
    <t>на проектные работы</t>
  </si>
  <si>
    <t>Расчет стоимости в ценах 2001 г., тыс.руб.</t>
  </si>
  <si>
    <t>Наименование работ</t>
  </si>
  <si>
    <t>Обоснования расчета стоимости</t>
  </si>
  <si>
    <t>Итого по смете в рублях</t>
  </si>
  <si>
    <t>х</t>
  </si>
  <si>
    <t>=</t>
  </si>
  <si>
    <t>где:</t>
  </si>
  <si>
    <t>Итого по смете (тыс.руб.):</t>
  </si>
  <si>
    <t>СМЕТА №1</t>
  </si>
  <si>
    <t>Ячейка распределительного устройсва 6-20 кВ, устанавливаемая дополнительно при расширении</t>
  </si>
  <si>
    <t xml:space="preserve">Справочник базовых цен на проектные работы для строительства КИСиС. Москва 2014 г. Таблица 37, п12
</t>
  </si>
  <si>
    <t>Итого проектных и изыскательских работ без НДС</t>
  </si>
  <si>
    <t xml:space="preserve">1,3- районный коэффициент                                                                                                      1,2 - сокращенные сроки строительства                                                                                               0,35 - ячейка заводского изготовления                                                                                                        </t>
  </si>
  <si>
    <t>Стоимость (тыс.руб.) в ценах 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</si>
</sst>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0_р_._-;\-* #,##0.000_р_._-;_-* &quot;-&quot;??_р_._-;_-@_-"/>
    <numFmt numFmtId="165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top"/>
    </xf>
    <xf numFmtId="0" fontId="2" fillId="0" borderId="13" xfId="0" applyFont="1" applyBorder="1" applyAlignment="1">
      <alignment vertical="center"/>
    </xf>
    <xf numFmtId="165" fontId="2" fillId="0" borderId="8" xfId="0" applyNumberFormat="1" applyFont="1" applyBorder="1" applyAlignment="1">
      <alignment vertical="top"/>
    </xf>
    <xf numFmtId="0" fontId="2" fillId="0" borderId="11" xfId="0" applyFont="1" applyBorder="1" applyAlignment="1">
      <alignment vertical="top"/>
    </xf>
    <xf numFmtId="165" fontId="2" fillId="0" borderId="12" xfId="0" applyNumberFormat="1" applyFont="1" applyBorder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165" fontId="2" fillId="0" borderId="9" xfId="0" applyNumberFormat="1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2" fillId="0" borderId="9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 vertical="center"/>
    </xf>
    <xf numFmtId="164" fontId="2" fillId="0" borderId="3" xfId="1" applyNumberFormat="1" applyFont="1" applyBorder="1" applyAlignment="1">
      <alignment horizontal="center" vertical="center"/>
    </xf>
    <xf numFmtId="164" fontId="2" fillId="0" borderId="4" xfId="1" applyNumberFormat="1" applyFont="1" applyBorder="1" applyAlignment="1">
      <alignment horizontal="center" vertical="center"/>
    </xf>
    <xf numFmtId="43" fontId="2" fillId="0" borderId="2" xfId="1" applyNumberFormat="1" applyFont="1" applyBorder="1" applyAlignment="1">
      <alignment horizontal="center" vertical="center"/>
    </xf>
    <xf numFmtId="43" fontId="2" fillId="0" borderId="3" xfId="1" applyNumberFormat="1" applyFont="1" applyBorder="1" applyAlignment="1">
      <alignment horizontal="center" vertical="center"/>
    </xf>
    <xf numFmtId="43" fontId="2" fillId="0" borderId="4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0000FF"/>
      <color rgb="FF3366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16"/>
  <sheetViews>
    <sheetView tabSelected="1" view="pageBreakPreview" zoomScaleNormal="100" zoomScaleSheetLayoutView="100" workbookViewId="0">
      <selection activeCell="Z9" sqref="Z9"/>
    </sheetView>
  </sheetViews>
  <sheetFormatPr defaultRowHeight="15" x14ac:dyDescent="0.25"/>
  <cols>
    <col min="1" max="1" width="4.5703125" style="1" customWidth="1"/>
    <col min="2" max="2" width="21.28515625" style="1" customWidth="1"/>
    <col min="3" max="3" width="18.28515625" style="1" customWidth="1"/>
    <col min="4" max="4" width="1.42578125" style="3" customWidth="1"/>
    <col min="5" max="5" width="6.85546875" style="3" customWidth="1"/>
    <col min="6" max="6" width="1.42578125" style="3" customWidth="1"/>
    <col min="7" max="7" width="5.85546875" style="14" customWidth="1"/>
    <col min="8" max="8" width="1.42578125" style="14" customWidth="1"/>
    <col min="9" max="9" width="7" style="3" customWidth="1"/>
    <col min="10" max="10" width="1.42578125" style="3" customWidth="1"/>
    <col min="11" max="11" width="6.7109375" style="3" customWidth="1"/>
    <col min="12" max="12" width="2.140625" style="3" customWidth="1"/>
    <col min="13" max="13" width="5.85546875" style="3" customWidth="1"/>
    <col min="14" max="14" width="1.42578125" style="3" customWidth="1"/>
    <col min="15" max="15" width="4.85546875" style="14" customWidth="1"/>
    <col min="16" max="16" width="1.42578125" style="14" customWidth="1"/>
    <col min="17" max="17" width="8" style="3" customWidth="1"/>
    <col min="18" max="18" width="1.42578125" style="3" customWidth="1"/>
    <col min="19" max="19" width="6.140625" style="3" customWidth="1"/>
    <col min="20" max="20" width="1.42578125" style="3" customWidth="1"/>
    <col min="21" max="21" width="2" style="8" customWidth="1"/>
    <col min="22" max="22" width="1.42578125" style="8" hidden="1" customWidth="1"/>
    <col min="23" max="23" width="6.140625" style="3" hidden="1" customWidth="1"/>
    <col min="24" max="24" width="6.7109375" style="1" customWidth="1"/>
    <col min="25" max="25" width="1.42578125" style="3" customWidth="1"/>
    <col min="26" max="26" width="5.28515625" style="1" customWidth="1"/>
    <col min="27" max="27" width="1.42578125" style="3" customWidth="1"/>
    <col min="28" max="28" width="7" style="1" customWidth="1"/>
    <col min="29" max="29" width="16.5703125" style="1" customWidth="1"/>
    <col min="30" max="37" width="9.140625" style="1"/>
    <col min="38" max="38" width="9.42578125" style="1" bestFit="1" customWidth="1"/>
    <col min="39" max="16384" width="9.140625" style="1"/>
  </cols>
  <sheetData>
    <row r="2" spans="1:32" x14ac:dyDescent="0.25">
      <c r="A2" s="44" t="s">
        <v>10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Z2" s="3"/>
      <c r="AB2" s="3"/>
      <c r="AC2" s="3"/>
    </row>
    <row r="3" spans="1:32" x14ac:dyDescent="0.25">
      <c r="A3" s="44" t="s">
        <v>1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Z3" s="3"/>
      <c r="AB3" s="3"/>
      <c r="AC3" s="3"/>
    </row>
    <row r="4" spans="1:32" x14ac:dyDescent="0.25">
      <c r="C4" s="44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</row>
    <row r="5" spans="1:32" x14ac:dyDescent="0.25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Z5" s="3"/>
      <c r="AB5" s="3"/>
      <c r="AC5" s="3"/>
    </row>
    <row r="7" spans="1:32" s="3" customFormat="1" ht="85.5" customHeight="1" x14ac:dyDescent="0.25">
      <c r="A7" s="2" t="s">
        <v>0</v>
      </c>
      <c r="B7" s="2" t="s">
        <v>3</v>
      </c>
      <c r="C7" s="2" t="s">
        <v>4</v>
      </c>
      <c r="D7" s="46" t="s">
        <v>2</v>
      </c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8"/>
      <c r="X7" s="49" t="s">
        <v>15</v>
      </c>
      <c r="Y7" s="50"/>
      <c r="Z7" s="50"/>
      <c r="AA7" s="50"/>
      <c r="AB7" s="51"/>
      <c r="AC7" s="6"/>
    </row>
    <row r="8" spans="1:32" s="15" customFormat="1" ht="18" customHeight="1" x14ac:dyDescent="0.25">
      <c r="A8" s="32">
        <v>1</v>
      </c>
      <c r="B8" s="32" t="s">
        <v>11</v>
      </c>
      <c r="C8" s="35" t="s">
        <v>12</v>
      </c>
      <c r="D8" s="16"/>
      <c r="E8" s="18">
        <v>11.22</v>
      </c>
      <c r="F8" s="18" t="s">
        <v>6</v>
      </c>
      <c r="G8" s="19">
        <v>1.3</v>
      </c>
      <c r="H8" s="18" t="s">
        <v>6</v>
      </c>
      <c r="I8" s="18">
        <v>1.2</v>
      </c>
      <c r="J8" s="18" t="s">
        <v>6</v>
      </c>
      <c r="K8" s="18">
        <v>1</v>
      </c>
      <c r="L8" s="18" t="s">
        <v>6</v>
      </c>
      <c r="M8" s="18">
        <v>0.35</v>
      </c>
      <c r="N8" s="18"/>
      <c r="O8" s="15" t="s">
        <v>7</v>
      </c>
      <c r="Q8" s="15">
        <f>E8*G8*I8*K8*M8</f>
        <v>6.1261200000000011</v>
      </c>
      <c r="R8" s="6"/>
      <c r="S8" s="6"/>
      <c r="T8" s="6"/>
      <c r="U8" s="6"/>
      <c r="V8" s="6"/>
      <c r="W8" s="20"/>
      <c r="X8" s="11">
        <f>Q8</f>
        <v>6.1261200000000011</v>
      </c>
      <c r="Y8" s="9" t="s">
        <v>6</v>
      </c>
      <c r="Z8" s="12">
        <v>3.99</v>
      </c>
      <c r="AA8" s="9" t="s">
        <v>7</v>
      </c>
      <c r="AB8" s="13">
        <f>X8*Z8</f>
        <v>24.443218800000007</v>
      </c>
      <c r="AC8" s="6"/>
    </row>
    <row r="9" spans="1:32" s="15" customFormat="1" ht="16.5" customHeight="1" x14ac:dyDescent="0.25">
      <c r="A9" s="33"/>
      <c r="B9" s="33"/>
      <c r="C9" s="36"/>
      <c r="D9" s="38" t="s">
        <v>8</v>
      </c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40"/>
      <c r="X9" s="31">
        <f>AB8</f>
        <v>24.443218800000007</v>
      </c>
      <c r="Y9" s="26" t="str">
        <f>Y8</f>
        <v>х</v>
      </c>
      <c r="Z9" s="25">
        <v>2</v>
      </c>
      <c r="AA9" s="26" t="s">
        <v>7</v>
      </c>
      <c r="AB9" s="27">
        <f>AB8*Z9</f>
        <v>48.886437600000015</v>
      </c>
      <c r="AC9" s="6"/>
    </row>
    <row r="10" spans="1:32" s="15" customFormat="1" ht="99" customHeight="1" x14ac:dyDescent="0.25">
      <c r="A10" s="34"/>
      <c r="B10" s="34"/>
      <c r="C10" s="37"/>
      <c r="D10" s="41" t="s">
        <v>14</v>
      </c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3"/>
      <c r="X10" s="28"/>
      <c r="Y10" s="29"/>
      <c r="Z10" s="29"/>
      <c r="AA10" s="29"/>
      <c r="AB10" s="30"/>
      <c r="AC10" s="6"/>
    </row>
    <row r="11" spans="1:32" hidden="1" x14ac:dyDescent="0.25">
      <c r="A11" s="4"/>
      <c r="B11" s="4" t="s">
        <v>9</v>
      </c>
      <c r="C11" s="5"/>
      <c r="D11" s="58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2">
        <f>AB8</f>
        <v>24.443218800000007</v>
      </c>
      <c r="Y11" s="53"/>
      <c r="Z11" s="53"/>
      <c r="AA11" s="53"/>
      <c r="AB11" s="54"/>
      <c r="AC11" s="7"/>
    </row>
    <row r="12" spans="1:32" hidden="1" x14ac:dyDescent="0.25">
      <c r="A12" s="4"/>
      <c r="B12" s="5" t="s">
        <v>5</v>
      </c>
      <c r="C12" s="10"/>
      <c r="D12" s="60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2"/>
      <c r="X12" s="55">
        <f>X11*1000</f>
        <v>24443.218800000006</v>
      </c>
      <c r="Y12" s="56"/>
      <c r="Z12" s="56"/>
      <c r="AA12" s="56"/>
      <c r="AB12" s="57"/>
      <c r="AC12" s="7"/>
    </row>
    <row r="13" spans="1:32" s="17" customFormat="1" ht="15" customHeight="1" x14ac:dyDescent="0.25">
      <c r="A13" s="65" t="s">
        <v>9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7"/>
      <c r="W13" s="63">
        <f>AB9</f>
        <v>48.886437600000015</v>
      </c>
      <c r="X13" s="63"/>
      <c r="Y13" s="63"/>
      <c r="Z13" s="63"/>
      <c r="AA13" s="63"/>
      <c r="AB13" s="63"/>
    </row>
    <row r="14" spans="1:32" s="17" customFormat="1" ht="15" customHeight="1" x14ac:dyDescent="0.25">
      <c r="A14" s="65" t="s">
        <v>5</v>
      </c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7"/>
      <c r="W14" s="64">
        <f>W13*1000</f>
        <v>48886.437600000012</v>
      </c>
      <c r="X14" s="64"/>
      <c r="Y14" s="64"/>
      <c r="Z14" s="64"/>
      <c r="AA14" s="64"/>
      <c r="AB14" s="64"/>
      <c r="AC14" s="21"/>
      <c r="AD14" s="21"/>
      <c r="AE14" s="21"/>
      <c r="AF14" s="21"/>
    </row>
    <row r="15" spans="1:32" s="17" customFormat="1" ht="15" customHeight="1" x14ac:dyDescent="0.25">
      <c r="A15" s="65" t="s">
        <v>13</v>
      </c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7"/>
      <c r="W15" s="64">
        <f>W14</f>
        <v>48886.437600000012</v>
      </c>
      <c r="X15" s="64"/>
      <c r="Y15" s="64"/>
      <c r="Z15" s="64"/>
      <c r="AA15" s="64"/>
      <c r="AB15" s="64"/>
    </row>
    <row r="16" spans="1:32" s="23" customFormat="1" ht="15" customHeight="1" x14ac:dyDescent="0.25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4"/>
      <c r="X16" s="24"/>
      <c r="Y16" s="24"/>
      <c r="Z16" s="24"/>
      <c r="AA16" s="24"/>
      <c r="AB16" s="24"/>
    </row>
  </sheetData>
  <mergeCells count="21">
    <mergeCell ref="W14:AB14"/>
    <mergeCell ref="W15:AB15"/>
    <mergeCell ref="A15:V15"/>
    <mergeCell ref="A14:V14"/>
    <mergeCell ref="A13:V13"/>
    <mergeCell ref="X11:AB11"/>
    <mergeCell ref="X12:AB12"/>
    <mergeCell ref="D11:W11"/>
    <mergeCell ref="D12:W12"/>
    <mergeCell ref="W13:AB13"/>
    <mergeCell ref="A2:X2"/>
    <mergeCell ref="A3:X3"/>
    <mergeCell ref="A5:X5"/>
    <mergeCell ref="C4:S4"/>
    <mergeCell ref="D7:W7"/>
    <mergeCell ref="X7:AB7"/>
    <mergeCell ref="A8:A10"/>
    <mergeCell ref="B8:B10"/>
    <mergeCell ref="C8:C10"/>
    <mergeCell ref="D9:W9"/>
    <mergeCell ref="D10:W10"/>
  </mergeCells>
  <pageMargins left="0.55118110236220474" right="0.15748031496062992" top="0.19685039370078741" bottom="0.15748031496062992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проектные</vt:lpstr>
      <vt:lpstr>проектные!Область_печати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2017-04-18T06:26:42Z</dcterms:modified>
</cp:coreProperties>
</file>