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6695" yWindow="165" windowWidth="11940" windowHeight="12690" tabRatio="0"/>
  </bookViews>
  <sheets>
    <sheet name="TDSheet" sheetId="1" r:id="rId1"/>
  </sheets>
  <definedNames>
    <definedName name="_xlnm.Print_Area" localSheetId="0">TDSheet!$A$1:$R$458</definedName>
  </definedNames>
  <calcPr calcId="144525" refMode="R1C1"/>
</workbook>
</file>

<file path=xl/calcChain.xml><?xml version="1.0" encoding="utf-8"?>
<calcChain xmlns="http://schemas.openxmlformats.org/spreadsheetml/2006/main">
  <c r="N275" i="1" l="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274"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26"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15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67"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9" i="1"/>
  <c r="P120" i="1" l="1"/>
  <c r="P46" i="1"/>
  <c r="P9" i="1"/>
  <c r="P56" i="1"/>
  <c r="P48" i="1"/>
  <c r="P40" i="1"/>
  <c r="P32" i="1"/>
  <c r="P24" i="1"/>
  <c r="P16" i="1"/>
  <c r="P151" i="1"/>
  <c r="P143" i="1"/>
  <c r="P135" i="1"/>
  <c r="P127" i="1"/>
  <c r="P119" i="1"/>
  <c r="P115" i="1"/>
  <c r="P107" i="1"/>
  <c r="P99" i="1"/>
  <c r="P91" i="1"/>
  <c r="P83" i="1"/>
  <c r="P79" i="1"/>
  <c r="P71" i="1"/>
  <c r="P307" i="1"/>
  <c r="P303" i="1"/>
  <c r="P299" i="1"/>
  <c r="P295" i="1"/>
  <c r="P291" i="1"/>
  <c r="P287" i="1"/>
  <c r="P283" i="1"/>
  <c r="P279" i="1"/>
  <c r="P275" i="1"/>
  <c r="P60" i="1"/>
  <c r="P52" i="1"/>
  <c r="P44" i="1"/>
  <c r="P36" i="1"/>
  <c r="P28" i="1"/>
  <c r="P20" i="1"/>
  <c r="P12" i="1"/>
  <c r="P147" i="1"/>
  <c r="P139" i="1"/>
  <c r="P131" i="1"/>
  <c r="P123" i="1"/>
  <c r="P111" i="1"/>
  <c r="P103" i="1"/>
  <c r="P95" i="1"/>
  <c r="P87" i="1"/>
  <c r="P75" i="1"/>
  <c r="P148" i="1"/>
  <c r="P144" i="1"/>
  <c r="P58" i="1"/>
  <c r="P50" i="1"/>
  <c r="P42" i="1"/>
  <c r="P38" i="1"/>
  <c r="P30" i="1"/>
  <c r="P26" i="1"/>
  <c r="P22" i="1"/>
  <c r="P18" i="1"/>
  <c r="P14" i="1"/>
  <c r="P10" i="1"/>
  <c r="P153" i="1"/>
  <c r="P149" i="1"/>
  <c r="P145" i="1"/>
  <c r="P141" i="1"/>
  <c r="P137" i="1"/>
  <c r="P133" i="1"/>
  <c r="P129" i="1"/>
  <c r="P125" i="1"/>
  <c r="P121" i="1"/>
  <c r="P117" i="1"/>
  <c r="P113" i="1"/>
  <c r="P109" i="1"/>
  <c r="P105" i="1"/>
  <c r="P101" i="1"/>
  <c r="P97" i="1"/>
  <c r="P93" i="1"/>
  <c r="P89" i="1"/>
  <c r="P85" i="1"/>
  <c r="P81" i="1"/>
  <c r="P77" i="1"/>
  <c r="P73" i="1"/>
  <c r="P69" i="1"/>
  <c r="P274" i="1"/>
  <c r="P305" i="1"/>
  <c r="P301" i="1"/>
  <c r="P297" i="1"/>
  <c r="P293" i="1"/>
  <c r="P289" i="1"/>
  <c r="P285" i="1"/>
  <c r="P281" i="1"/>
  <c r="P277" i="1"/>
  <c r="P136" i="1"/>
  <c r="P104" i="1"/>
  <c r="P88" i="1"/>
  <c r="P72" i="1"/>
  <c r="P222" i="1"/>
  <c r="P218" i="1"/>
  <c r="P214" i="1"/>
  <c r="P210" i="1"/>
  <c r="P206" i="1"/>
  <c r="P202" i="1"/>
  <c r="P198" i="1"/>
  <c r="P194" i="1"/>
  <c r="P190" i="1"/>
  <c r="P186" i="1"/>
  <c r="P182" i="1"/>
  <c r="P178" i="1"/>
  <c r="P174" i="1"/>
  <c r="P170" i="1"/>
  <c r="P166" i="1"/>
  <c r="P162" i="1"/>
  <c r="P158" i="1"/>
  <c r="P62" i="1"/>
  <c r="P54" i="1"/>
  <c r="P34" i="1"/>
  <c r="P213" i="1"/>
  <c r="P268" i="1"/>
  <c r="P264" i="1"/>
  <c r="P260" i="1"/>
  <c r="P256" i="1"/>
  <c r="P252" i="1"/>
  <c r="P248" i="1"/>
  <c r="P244" i="1"/>
  <c r="P240" i="1"/>
  <c r="P236" i="1"/>
  <c r="P232" i="1"/>
  <c r="P228" i="1"/>
  <c r="P61" i="1"/>
  <c r="P57" i="1"/>
  <c r="P53" i="1"/>
  <c r="P49" i="1"/>
  <c r="P45" i="1"/>
  <c r="P41" i="1"/>
  <c r="P37" i="1"/>
  <c r="P33" i="1"/>
  <c r="P29" i="1"/>
  <c r="P25" i="1"/>
  <c r="P21" i="1"/>
  <c r="P17" i="1"/>
  <c r="P13" i="1"/>
  <c r="N64" i="1"/>
  <c r="P152" i="1"/>
  <c r="P269" i="1"/>
  <c r="P265" i="1"/>
  <c r="P261" i="1"/>
  <c r="P257" i="1"/>
  <c r="P253" i="1"/>
  <c r="P249" i="1"/>
  <c r="P245" i="1"/>
  <c r="P241" i="1"/>
  <c r="P237" i="1"/>
  <c r="P233" i="1"/>
  <c r="P229" i="1"/>
  <c r="P63" i="1"/>
  <c r="P59" i="1"/>
  <c r="P55" i="1"/>
  <c r="P51" i="1"/>
  <c r="P47" i="1"/>
  <c r="P43" i="1"/>
  <c r="P39" i="1"/>
  <c r="P35" i="1"/>
  <c r="P31" i="1"/>
  <c r="P27" i="1"/>
  <c r="P23" i="1"/>
  <c r="P19" i="1"/>
  <c r="P15" i="1"/>
  <c r="P11" i="1"/>
  <c r="P67" i="1"/>
  <c r="P150" i="1"/>
  <c r="P146" i="1"/>
  <c r="P142" i="1"/>
  <c r="P138" i="1"/>
  <c r="P134" i="1"/>
  <c r="P130" i="1"/>
  <c r="P126" i="1"/>
  <c r="P122" i="1"/>
  <c r="P118" i="1"/>
  <c r="P114" i="1"/>
  <c r="P110" i="1"/>
  <c r="P106" i="1"/>
  <c r="P102" i="1"/>
  <c r="P98" i="1"/>
  <c r="P94" i="1"/>
  <c r="P90" i="1"/>
  <c r="P86" i="1"/>
  <c r="P82" i="1"/>
  <c r="P78" i="1"/>
  <c r="P74" i="1"/>
  <c r="P70" i="1"/>
  <c r="P220" i="1"/>
  <c r="P216" i="1"/>
  <c r="P212" i="1"/>
  <c r="P208" i="1"/>
  <c r="P204" i="1"/>
  <c r="P200" i="1"/>
  <c r="P196" i="1"/>
  <c r="P192" i="1"/>
  <c r="P188" i="1"/>
  <c r="P184" i="1"/>
  <c r="P180" i="1"/>
  <c r="P176" i="1"/>
  <c r="P172" i="1"/>
  <c r="P168" i="1"/>
  <c r="P164" i="1"/>
  <c r="P160" i="1"/>
  <c r="P267" i="1"/>
  <c r="P263" i="1"/>
  <c r="P259" i="1"/>
  <c r="P255" i="1"/>
  <c r="P251" i="1"/>
  <c r="P247" i="1"/>
  <c r="P243" i="1"/>
  <c r="P239" i="1"/>
  <c r="P235" i="1"/>
  <c r="P231" i="1"/>
  <c r="P227" i="1"/>
  <c r="P306" i="1"/>
  <c r="P302" i="1"/>
  <c r="P298" i="1"/>
  <c r="P294" i="1"/>
  <c r="P290" i="1"/>
  <c r="P286" i="1"/>
  <c r="P282" i="1"/>
  <c r="P278" i="1"/>
  <c r="P140" i="1"/>
  <c r="P132" i="1"/>
  <c r="P128" i="1"/>
  <c r="P124" i="1"/>
  <c r="P116" i="1"/>
  <c r="P112" i="1"/>
  <c r="P108" i="1"/>
  <c r="P100" i="1"/>
  <c r="P96" i="1"/>
  <c r="P92" i="1"/>
  <c r="P84" i="1"/>
  <c r="P80" i="1"/>
  <c r="P76" i="1"/>
  <c r="P68" i="1"/>
  <c r="P157" i="1"/>
  <c r="P219" i="1"/>
  <c r="P215" i="1"/>
  <c r="P211" i="1"/>
  <c r="P207" i="1"/>
  <c r="P203" i="1"/>
  <c r="P199" i="1"/>
  <c r="P195" i="1"/>
  <c r="P191" i="1"/>
  <c r="P187" i="1"/>
  <c r="P183" i="1"/>
  <c r="P179" i="1"/>
  <c r="P175" i="1"/>
  <c r="P171" i="1"/>
  <c r="P167" i="1"/>
  <c r="P163" i="1"/>
  <c r="P159" i="1"/>
  <c r="P221" i="1"/>
  <c r="P217" i="1"/>
  <c r="P209" i="1"/>
  <c r="P205" i="1"/>
  <c r="P201" i="1"/>
  <c r="P197" i="1"/>
  <c r="P193" i="1"/>
  <c r="P189" i="1"/>
  <c r="P185" i="1"/>
  <c r="P181" i="1"/>
  <c r="P177" i="1"/>
  <c r="P173" i="1"/>
  <c r="P169" i="1"/>
  <c r="P165" i="1"/>
  <c r="P161" i="1"/>
  <c r="P270" i="1"/>
  <c r="P266" i="1"/>
  <c r="P262" i="1"/>
  <c r="P258" i="1"/>
  <c r="P254" i="1"/>
  <c r="P250" i="1"/>
  <c r="P246" i="1"/>
  <c r="P242" i="1"/>
  <c r="P238" i="1"/>
  <c r="P234" i="1"/>
  <c r="P230" i="1"/>
  <c r="P308" i="1"/>
  <c r="P304" i="1"/>
  <c r="P300" i="1"/>
  <c r="P296" i="1"/>
  <c r="P292" i="1"/>
  <c r="P288" i="1"/>
  <c r="P284" i="1"/>
  <c r="P280" i="1"/>
  <c r="N309" i="1"/>
  <c r="P276" i="1"/>
  <c r="N271" i="1"/>
  <c r="P226" i="1"/>
  <c r="N223" i="1"/>
  <c r="O311" i="1"/>
  <c r="L271" i="1"/>
  <c r="P271" i="1" s="1"/>
  <c r="N154" i="1"/>
  <c r="L154" i="1"/>
  <c r="M311" i="1"/>
  <c r="K311" i="1"/>
  <c r="L309" i="1"/>
  <c r="L223" i="1"/>
  <c r="L64" i="1"/>
  <c r="P64" i="1" l="1"/>
  <c r="N311" i="1"/>
  <c r="P309" i="1"/>
  <c r="P223" i="1"/>
  <c r="P154" i="1"/>
  <c r="L311" i="1"/>
  <c r="P311" i="1" l="1"/>
</calcChain>
</file>

<file path=xl/sharedStrings.xml><?xml version="1.0" encoding="utf-8"?>
<sst xmlns="http://schemas.openxmlformats.org/spreadsheetml/2006/main" count="1025" uniqueCount="329">
  <si>
    <t>Ед. изм.</t>
  </si>
  <si>
    <t>Количество</t>
  </si>
  <si>
    <t>Анкерный болт с гайкой HNM-16111</t>
  </si>
  <si>
    <t>(М 12-16-111)</t>
  </si>
  <si>
    <t>шт</t>
  </si>
  <si>
    <t>Болт</t>
  </si>
  <si>
    <t>М 20х260</t>
  </si>
  <si>
    <t>кг</t>
  </si>
  <si>
    <t>Болт анкерный</t>
  </si>
  <si>
    <t>М 14*100 мм ГОСТ 24379.1-80</t>
  </si>
  <si>
    <t>М 8*80 мм ГОСТ 24379.1-80</t>
  </si>
  <si>
    <t>d-14мм. L-120 мм.</t>
  </si>
  <si>
    <t>Болт Б5</t>
  </si>
  <si>
    <t>Б5; М16х260</t>
  </si>
  <si>
    <t>Болт оцинкованный с полной резьбой</t>
  </si>
  <si>
    <t>М14х60мм ГОСТ7798-70</t>
  </si>
  <si>
    <t>Болт с гайкой</t>
  </si>
  <si>
    <t>М12х60 мм ГОСТ 7805</t>
  </si>
  <si>
    <t>Болт с полной резьбой оцинкованный</t>
  </si>
  <si>
    <t>М12х40 мм ГОСТ 7798-70</t>
  </si>
  <si>
    <t>М12х50 мм ГОСТ 7798-70</t>
  </si>
  <si>
    <t>Болт с шестигранной головкой</t>
  </si>
  <si>
    <t>М 14х80 мм ГОСТ 7798</t>
  </si>
  <si>
    <t>М 12х70 мм ГОСТ 7798</t>
  </si>
  <si>
    <t>Болт с шестигранной головкой</t>
  </si>
  <si>
    <t>М 12х40 мм ГОСТ 7798</t>
  </si>
  <si>
    <t>М 10х40 мм ГОСТ 7798</t>
  </si>
  <si>
    <t>Болт специальный (с гайкой)</t>
  </si>
  <si>
    <t>Б252   М30х590 (3.407.1-164)</t>
  </si>
  <si>
    <t>Б251   М30х560 (3.407.1-164)</t>
  </si>
  <si>
    <t>Гайка оцинкованная</t>
  </si>
  <si>
    <t>М18 мм ГОСТ 5915</t>
  </si>
  <si>
    <t>М 12мм. ГОСТ 5915</t>
  </si>
  <si>
    <t>М 20 мм ГОСТ 5915</t>
  </si>
  <si>
    <t>М14 мм ГОСТ 5915</t>
  </si>
  <si>
    <t>Гайка шестигранная</t>
  </si>
  <si>
    <t>М 16 мм ГОСТ 5915</t>
  </si>
  <si>
    <t>М 12 мм ГОСТ 5915</t>
  </si>
  <si>
    <t>М 10 мм ГОСТ 5915</t>
  </si>
  <si>
    <t>Гвоздь строительный</t>
  </si>
  <si>
    <t>П 4х90 мм ГОСТ 4028</t>
  </si>
  <si>
    <t>П 3,5х90 мм ГОСТ 4028</t>
  </si>
  <si>
    <t>П 3х80 мм ГОСТ 4028</t>
  </si>
  <si>
    <t>П 3х70 мм ГОСТ 4028</t>
  </si>
  <si>
    <t>П 5х150 мм ГОСТ 4028</t>
  </si>
  <si>
    <t>П 4х120 мм ГОСТ 4028</t>
  </si>
  <si>
    <t>П 4х100 мм ГОСТ 4028</t>
  </si>
  <si>
    <t>Дюбель-гвоздь 6*40мм</t>
  </si>
  <si>
    <t>6*40мм</t>
  </si>
  <si>
    <t>Дюбель-гвоздь 8*100мм</t>
  </si>
  <si>
    <t>8*100мм</t>
  </si>
  <si>
    <t>Саморез</t>
  </si>
  <si>
    <t>3,8*64 (100 штук)</t>
  </si>
  <si>
    <t>упак</t>
  </si>
  <si>
    <t>д-3,5х16</t>
  </si>
  <si>
    <t>4,2*25 (100 шт.)</t>
  </si>
  <si>
    <t>д-3,5х41 мм</t>
  </si>
  <si>
    <t>д-3,5 х 32 мм (упак 100 шт.)</t>
  </si>
  <si>
    <t>3,8*40</t>
  </si>
  <si>
    <t>Саморез ДФ 4,2х70мм</t>
  </si>
  <si>
    <t>ДФ 4,2х70мм (100шт)</t>
  </si>
  <si>
    <t>Саморез кровельный</t>
  </si>
  <si>
    <t>5,5*38</t>
  </si>
  <si>
    <t>4,8*29</t>
  </si>
  <si>
    <t>6,3х60 мм (100 шт)</t>
  </si>
  <si>
    <t>Саморез кровельный 5,5х38 мм</t>
  </si>
  <si>
    <t>5,5х38 мм (100 шт)</t>
  </si>
  <si>
    <t>Сетка стальная "Рабица"</t>
  </si>
  <si>
    <t>60*60*3 мм</t>
  </si>
  <si>
    <t>м2</t>
  </si>
  <si>
    <t>25х25х1,6 ГОСт 5336</t>
  </si>
  <si>
    <t>Шайба гроверная</t>
  </si>
  <si>
    <t>М12 мм</t>
  </si>
  <si>
    <t>Шайба оцинкованная</t>
  </si>
  <si>
    <t>М18 мм ГОСТ 11371</t>
  </si>
  <si>
    <t>М12 мм ГОСТ 11371</t>
  </si>
  <si>
    <t>Шайба оцинкованная</t>
  </si>
  <si>
    <t>М 10мм ГОСТ 11371</t>
  </si>
  <si>
    <t>Шайба плоская</t>
  </si>
  <si>
    <t>д-20 мм, ГОСТ 11371</t>
  </si>
  <si>
    <t>д-16 мм, ГОСТ 11371</t>
  </si>
  <si>
    <t>Шайба плоская</t>
  </si>
  <si>
    <t>д-14 мм, ГОСТ 11371</t>
  </si>
  <si>
    <t>д-12 мм, ГОСТ 11371</t>
  </si>
  <si>
    <t>Шпилька</t>
  </si>
  <si>
    <t>д-18х550 мм, длина резьбы 150 мм, ГОСТ 7805</t>
  </si>
  <si>
    <t>Cаморез</t>
  </si>
  <si>
    <t>д-4х45 мм</t>
  </si>
  <si>
    <t>М 8х30 мм</t>
  </si>
  <si>
    <t>М 16х650 мм ГОСТ 7798</t>
  </si>
  <si>
    <t>М10х50 мм ГОСТ 7798</t>
  </si>
  <si>
    <t>М 6х30 мм ГОСТ 7798</t>
  </si>
  <si>
    <t>М 12*100 мм ГОСТ 24379.1-80</t>
  </si>
  <si>
    <t>М 10*100 мм ГОСТ 24379.1-80</t>
  </si>
  <si>
    <t>Болт оцинкованный</t>
  </si>
  <si>
    <t>М 12х50 мм ГОСТ 7798-70</t>
  </si>
  <si>
    <t>М 8х50 мм ГОСТ 7798-70</t>
  </si>
  <si>
    <t>М10х25 ГОСТ 7798-70</t>
  </si>
  <si>
    <t>М 16х70 мм ГОСТ 7805</t>
  </si>
  <si>
    <t>М 8х30 мм ГОСТ 7805</t>
  </si>
  <si>
    <t>М 6х20 мм ГОСТ 7805</t>
  </si>
  <si>
    <t>М 10х40 мм ГОСТ 7805</t>
  </si>
  <si>
    <t>М 10х35 мм ГОСТ 7798-70</t>
  </si>
  <si>
    <t>М10х40 мм ГОСТ 7798-70</t>
  </si>
  <si>
    <t>М 10х45 мм ГОСТ 7798-70</t>
  </si>
  <si>
    <t>М 8х25 мм ГОСТ 7798-70</t>
  </si>
  <si>
    <t>М16х60 мм ГОСТ 7798-70</t>
  </si>
  <si>
    <t>М 6х30 мм ГОСТ 7798-70</t>
  </si>
  <si>
    <t>М 16х65 мм ГОСТ 7798</t>
  </si>
  <si>
    <t>М 10х60 мм ГОСТ 7798</t>
  </si>
  <si>
    <t>М 8х30 мм ГОСТ 7798</t>
  </si>
  <si>
    <t>Гайка</t>
  </si>
  <si>
    <t>М10 мм ГОСТ 5916</t>
  </si>
  <si>
    <t>М20 мм ГОСТ 5916</t>
  </si>
  <si>
    <t>М16 ГОСТ 5915-70</t>
  </si>
  <si>
    <t>М 10мм ГОСТ 5915</t>
  </si>
  <si>
    <t>М 8мм. ГОСТ 5915</t>
  </si>
  <si>
    <t>М 6 мм ГОСТ 5915</t>
  </si>
  <si>
    <t>Гайка шестиграннная</t>
  </si>
  <si>
    <t>М8 мм ГОСТ 5915</t>
  </si>
  <si>
    <t>П 2,5х60 мм ГОСТ 4028</t>
  </si>
  <si>
    <t>Дюбель</t>
  </si>
  <si>
    <t>д-4,5х60 мм</t>
  </si>
  <si>
    <t>3,5х25</t>
  </si>
  <si>
    <t>4,2х41 (п/сфера с пресс шайбой) ( 20 шт)</t>
  </si>
  <si>
    <t>3,5х19</t>
  </si>
  <si>
    <t>4,2х32 (100шт.)</t>
  </si>
  <si>
    <t>д-4,5х20 мм</t>
  </si>
  <si>
    <t>Саморез 3,9х25мм</t>
  </si>
  <si>
    <t>3,9х25мм (100шт)</t>
  </si>
  <si>
    <t>Саморез ДФ 3,5х41мм</t>
  </si>
  <si>
    <t>ДФ 3,5х41мм (1000шт)</t>
  </si>
  <si>
    <t>Саморез ДФ 4,2х90</t>
  </si>
  <si>
    <t>ДФ 4,2х90 (1000 шт)</t>
  </si>
  <si>
    <t>6,3*32</t>
  </si>
  <si>
    <t>Саморез МФ 3,5х11мм</t>
  </si>
  <si>
    <t>МФ 3,5х11мм (1000шт)</t>
  </si>
  <si>
    <t>Саморез оцинкованный с пресс - шайбой</t>
  </si>
  <si>
    <t>4,2*25 мм (100шт)</t>
  </si>
  <si>
    <t>Саморез по дереву ДФ</t>
  </si>
  <si>
    <t>5,0х102 мм (100 шт)</t>
  </si>
  <si>
    <t>4,2х89 мм (100 шт)</t>
  </si>
  <si>
    <t>3,5х51 мм (1000 шт)</t>
  </si>
  <si>
    <t>3,5х32 мм (100 шт)</t>
  </si>
  <si>
    <t>3,5х19 мм (1000 шт)</t>
  </si>
  <si>
    <t>3,5х16мм (1000шт)</t>
  </si>
  <si>
    <t>Сетка армированная</t>
  </si>
  <si>
    <t>15*10</t>
  </si>
  <si>
    <t>Сетка каркасная (арматурная)</t>
  </si>
  <si>
    <t>б-5мм, ячейка 100х100, размер карты 1х2 м</t>
  </si>
  <si>
    <t>25х25х1,5 мм, ГОСТ 5336</t>
  </si>
  <si>
    <t>50*50*3,0 мм</t>
  </si>
  <si>
    <t>45*45*3,0мм ГОСТ 5336</t>
  </si>
  <si>
    <t>Шайба</t>
  </si>
  <si>
    <t>д-20 мм</t>
  </si>
  <si>
    <t>М10 мм</t>
  </si>
  <si>
    <t>М8 мм</t>
  </si>
  <si>
    <t>М6 мм</t>
  </si>
  <si>
    <t>М 8мм. ГОСТ 11371</t>
  </si>
  <si>
    <t>д-8 мм, ГОСТ 11371</t>
  </si>
  <si>
    <t>д-6 мм, ГОСТ 11371</t>
  </si>
  <si>
    <t>д-10 мм, ГОСТ 11371</t>
  </si>
  <si>
    <t>Шайба плоская оцинкованная</t>
  </si>
  <si>
    <t>М16 ГОСТ 11371-70</t>
  </si>
  <si>
    <t>Шайба пружинная</t>
  </si>
  <si>
    <t>д-16 мм, ГОСТ 6402</t>
  </si>
  <si>
    <t>д-12 мм, ГОСТ 6402</t>
  </si>
  <si>
    <t>Шайба пружинная</t>
  </si>
  <si>
    <t>д-10 мм, ГОСТ 6402</t>
  </si>
  <si>
    <t>М12х50 мм ГОСТ 7798</t>
  </si>
  <si>
    <t>М12х30 с полной резьбой</t>
  </si>
  <si>
    <t>М 12х65 мм ГОСТ 7798</t>
  </si>
  <si>
    <t>М 12х60 мм ГОСТ 7798</t>
  </si>
  <si>
    <t>М 12х50 мм ГОСТ 7798</t>
  </si>
  <si>
    <t>М 12х30 мм ГОСТ 7798</t>
  </si>
  <si>
    <t>д-20х110 мм, ГОСТ 7798</t>
  </si>
  <si>
    <t>д-20х300 мм, ГОСТ 7798</t>
  </si>
  <si>
    <t>М 10х55 мм ГОСТ 7798</t>
  </si>
  <si>
    <t>М 10х50 мм ГОСТ 7798</t>
  </si>
  <si>
    <t>М 10х30 мм ГОСТ 7798</t>
  </si>
  <si>
    <t>М 8х50 мм ГОСТ 7798</t>
  </si>
  <si>
    <t>М 6х20 мм ГОСТ 7798</t>
  </si>
  <si>
    <t>М18х50 мм.  ГОСТ 7798</t>
  </si>
  <si>
    <t>М 24 мм ГОСТ 5915</t>
  </si>
  <si>
    <t>М 18 мм ГОСТ 5915</t>
  </si>
  <si>
    <t>М 14 мм ГОСТ 5915</t>
  </si>
  <si>
    <t>П 2х40мм ГОСТ 4028</t>
  </si>
  <si>
    <t>П 2,5х50 мм ГОСТ 4028</t>
  </si>
  <si>
    <t>П 2х50 мм ГОСТ 4028</t>
  </si>
  <si>
    <t>П 1,2х25 мм ГОСТ 4028</t>
  </si>
  <si>
    <t>Дюбель пластиковый</t>
  </si>
  <si>
    <t>д-8х40мм</t>
  </si>
  <si>
    <t>Дюбель-гвоздь 6*60мм</t>
  </si>
  <si>
    <t>6*60мм</t>
  </si>
  <si>
    <t>3,8*70 (100 штук)</t>
  </si>
  <si>
    <t>4,2х 51  (п/сфера с пресс шайбой)</t>
  </si>
  <si>
    <t>4,2х41 (п/сфера с пресс шайбой) ( 50  шт)</t>
  </si>
  <si>
    <t>4,2*19</t>
  </si>
  <si>
    <t>Сетка стальная тканая</t>
  </si>
  <si>
    <t>2х2х1 мм, ГОСТ 3826</t>
  </si>
  <si>
    <t>м</t>
  </si>
  <si>
    <t>д-18 мм, ГОСТ 11371</t>
  </si>
  <si>
    <t>М 16*1000</t>
  </si>
  <si>
    <t>М20х400 мм,  ГОСТ 7805</t>
  </si>
  <si>
    <t>Болт</t>
  </si>
  <si>
    <t>М20х450 мм</t>
  </si>
  <si>
    <t>М 20х550 мм ГОСТ 7798</t>
  </si>
  <si>
    <t>Болт обыкновенный</t>
  </si>
  <si>
    <t>М 20х350</t>
  </si>
  <si>
    <t>М 20х600</t>
  </si>
  <si>
    <t>М 8х35 мм ГОСТ 7805</t>
  </si>
  <si>
    <t>М 6х30 мм ГОСТ 7805</t>
  </si>
  <si>
    <t>М20х500, ГОСТ 7805</t>
  </si>
  <si>
    <t>Болт специальный</t>
  </si>
  <si>
    <t>М18х550 мм, ГОСТ 7805</t>
  </si>
  <si>
    <t>П 1,2х20 мм ГОСТ 4028</t>
  </si>
  <si>
    <t>П 3,5х100 мм ГОСТ 4028</t>
  </si>
  <si>
    <t>3,8*65</t>
  </si>
  <si>
    <t>Шайба квадратная</t>
  </si>
  <si>
    <t>М22 60*60*5</t>
  </si>
  <si>
    <t>М20х750 мм, ГОСТ 7805</t>
  </si>
  <si>
    <t>д-20х600 мм, ГОСТ 7805</t>
  </si>
  <si>
    <t>М20х650 мм, ГОСТ 7805</t>
  </si>
  <si>
    <t>Штырь верхушечный</t>
  </si>
  <si>
    <t>д-20 мм, ШВ-22-2</t>
  </si>
  <si>
    <t>Штырь верхушечный Ш-20-1-180</t>
  </si>
  <si>
    <t>Ш-20-1-180</t>
  </si>
  <si>
    <t>Наименование, Артикул</t>
  </si>
  <si>
    <t>№ п/п</t>
  </si>
  <si>
    <t>Наименование аналога</t>
  </si>
  <si>
    <t>Производитель</t>
  </si>
  <si>
    <t>МТР под программы энергоремонтного производства (1.2)</t>
  </si>
  <si>
    <t>Стоимость под программы энергоремонтного производства</t>
  </si>
  <si>
    <t>МТР на эксплуатационные расходы (4.2)</t>
  </si>
  <si>
    <t>Стоимость на эксплуатационные разделы</t>
  </si>
  <si>
    <t>Общее количество</t>
  </si>
  <si>
    <t>1.1. филиал АО "ДРСК" "Амурские электрические сети"</t>
  </si>
  <si>
    <t>1.2. филиал АО "ДРСК" "Приморские электрические сети"</t>
  </si>
  <si>
    <t>ИТОГО по филиалу Амурские ЭС:</t>
  </si>
  <si>
    <t>ИТОГО по филиалу Приморские ЭС:</t>
  </si>
  <si>
    <t>1.3. филиал АО "ДРСК" Хабаровские электрические сети" СП "Центральные ЭС"</t>
  </si>
  <si>
    <t>ИТОГО по филиалу Хабаровские ЭС СП ЦЭС:</t>
  </si>
  <si>
    <t>1.4. филиал АО "ДРСК" "Хабаровские электрические сети" СП "Северные ЭС"</t>
  </si>
  <si>
    <t>ИТОГО по филиалу Хабаровские ЭС СП СЭС:</t>
  </si>
  <si>
    <t>ИТОГО по филиалу Южно-Якутские ЭС:</t>
  </si>
  <si>
    <t>1.5. филиал АО "ДРСК" "Южно-Якутские электрические сети"</t>
  </si>
  <si>
    <t>ТЕХНИЧЕСКОЕ ЗАДАНИЕ НА ПРОВЕДЕНИЕ ЗАКУПКИ МЕТИЗНОЙ ПРОДУКЦИИ</t>
  </si>
  <si>
    <t>_______.11.2016г. № 02-07-11-</t>
  </si>
  <si>
    <t xml:space="preserve">            1. Перечень, характеристики закупаемой продукции</t>
  </si>
  <si>
    <r>
      <rPr>
        <b/>
        <sz val="9"/>
        <color theme="1"/>
        <rFont val="Times New Roman"/>
        <family val="1"/>
        <charset val="204"/>
      </rPr>
      <t>Отгрузочные реквизиты:</t>
    </r>
    <r>
      <rPr>
        <sz val="9"/>
        <color theme="1"/>
        <rFont val="Times New Roman"/>
        <family val="1"/>
        <charset val="204"/>
      </rPr>
      <t xml:space="preserve"> ст. Благовещенск Заб. Ж.Д., Код-954704, код предприятия-9533, ОКПО-97987579                                                                                                                                                                                                                                                                                                                          </t>
    </r>
    <r>
      <rPr>
        <b/>
        <sz val="9"/>
        <color theme="1"/>
        <rFont val="Times New Roman"/>
        <family val="1"/>
        <charset val="204"/>
      </rPr>
      <t>Адрес склада:</t>
    </r>
    <r>
      <rPr>
        <sz val="9"/>
        <color theme="1"/>
        <rFont val="Times New Roman"/>
        <family val="1"/>
        <charset val="204"/>
      </rPr>
      <t xml:space="preserve"> 675003, Амурская область, г. Благовещенск, ул. Театральная, 179</t>
    </r>
  </si>
  <si>
    <r>
      <rPr>
        <b/>
        <sz val="9"/>
        <color theme="1"/>
        <rFont val="Times New Roman"/>
        <family val="1"/>
        <charset val="204"/>
      </rPr>
      <t>Отгрузочные реквизиты:</t>
    </r>
    <r>
      <rPr>
        <sz val="9"/>
        <color theme="1"/>
        <rFont val="Times New Roman"/>
        <family val="1"/>
        <charset val="204"/>
      </rPr>
      <t xml:space="preserve"> ст. Комсомольск-на-Амуре ДВЖД, Код-960103, код предприятия-9531, ОКПО-98097847                                                                                                                                                                                                                                                                                                                                         </t>
    </r>
    <r>
      <rPr>
        <b/>
        <sz val="9"/>
        <color theme="1"/>
        <rFont val="Times New Roman"/>
        <family val="1"/>
        <charset val="204"/>
      </rPr>
      <t>Адрес склада:</t>
    </r>
    <r>
      <rPr>
        <sz val="9"/>
        <color theme="1"/>
        <rFont val="Times New Roman"/>
        <family val="1"/>
        <charset val="204"/>
      </rPr>
      <t xml:space="preserve"> 681000, г. Комсомольск-на-Амуре, ул. Аллея Труда, 16А</t>
    </r>
  </si>
  <si>
    <r>
      <rPr>
        <b/>
        <sz val="9"/>
        <color theme="1"/>
        <rFont val="Times New Roman"/>
        <family val="1"/>
        <charset val="204"/>
      </rPr>
      <t>Отгрузочные реквизиты для транспортной компании:</t>
    </r>
    <r>
      <rPr>
        <sz val="9"/>
        <color theme="1"/>
        <rFont val="Times New Roman"/>
        <family val="1"/>
        <charset val="204"/>
      </rPr>
      <t xml:space="preserve"> Республика Саха (Якутия), г. Алдан, ул. Тарабукина 60а (для филиала АО "ДРСК" "ЮЯЭС")                                                                                                                                                                                                                                                                                           </t>
    </r>
    <r>
      <rPr>
        <b/>
        <sz val="11"/>
        <color theme="1"/>
        <rFont val="Calibri"/>
        <family val="2"/>
        <charset val="204"/>
        <scheme val="minor"/>
      </rPr>
      <t/>
    </r>
  </si>
  <si>
    <r>
      <rPr>
        <b/>
        <sz val="9"/>
        <color theme="1"/>
        <rFont val="Times New Roman"/>
        <family val="1"/>
        <charset val="204"/>
      </rPr>
      <t>Отгрузочные реквизиты:</t>
    </r>
    <r>
      <rPr>
        <sz val="9"/>
        <color theme="1"/>
        <rFont val="Times New Roman"/>
        <family val="1"/>
        <charset val="204"/>
      </rPr>
      <t xml:space="preserve"> ст. Уссурийск ДВЖД, Код-988306, код предприятия-2452, ОКПО-97053894                                                                                                                                                                                                                                                                                                                                                                                                                       </t>
    </r>
    <r>
      <rPr>
        <b/>
        <sz val="9"/>
        <color theme="1"/>
        <rFont val="Times New Roman"/>
        <family val="1"/>
        <charset val="204"/>
      </rPr>
      <t>Адрес склада:</t>
    </r>
    <r>
      <rPr>
        <sz val="9"/>
        <color theme="1"/>
        <rFont val="Times New Roman"/>
        <family val="1"/>
        <charset val="204"/>
      </rPr>
      <t xml:space="preserve"> 692524, Приморский край, г. Уссурийск, ул. Ровная, 22А</t>
    </r>
  </si>
  <si>
    <r>
      <rPr>
        <b/>
        <sz val="9"/>
        <color theme="1"/>
        <rFont val="Times New Roman"/>
        <family val="1"/>
        <charset val="204"/>
      </rPr>
      <t>Отгрузочные реквизиты:</t>
    </r>
    <r>
      <rPr>
        <sz val="9"/>
        <color theme="1"/>
        <rFont val="Times New Roman"/>
        <family val="1"/>
        <charset val="204"/>
      </rPr>
      <t xml:space="preserve"> ст. Хабаровск-2 ДВЖД, Код-970001, код предприятия-9531, ОКПО-98097847                                                                                                                                                                                                                                                                                                                                                                                 </t>
    </r>
    <r>
      <rPr>
        <b/>
        <sz val="9"/>
        <color theme="1"/>
        <rFont val="Times New Roman"/>
        <family val="1"/>
        <charset val="204"/>
      </rPr>
      <t>Адрес склада:</t>
    </r>
    <r>
      <rPr>
        <sz val="9"/>
        <color theme="1"/>
        <rFont val="Times New Roman"/>
        <family val="1"/>
        <charset val="204"/>
      </rPr>
      <t xml:space="preserve"> 680009, Хабаровский край, г. Хабаровск, ул. Промышленная, 13</t>
    </r>
  </si>
  <si>
    <t>ВСЕГО по всем филиалам:</t>
  </si>
  <si>
    <t>рис.1</t>
  </si>
  <si>
    <t>диаметр, мм</t>
  </si>
  <si>
    <t>Шаг резьбы</t>
  </si>
  <si>
    <t xml:space="preserve">m, мм. </t>
  </si>
  <si>
    <t>s, мм.</t>
  </si>
  <si>
    <t>e, мм.</t>
  </si>
  <si>
    <t>кол-во</t>
  </si>
  <si>
    <t>Гаика шестигранная м-20 ГОСТ 5915 кг</t>
  </si>
  <si>
    <t>М-20</t>
  </si>
  <si>
    <t>Гаика шестигранная м-18 ГОСТ 5915 кг</t>
  </si>
  <si>
    <t>М-18</t>
  </si>
  <si>
    <t>Рис.1.</t>
  </si>
  <si>
    <t>Гайка шестигранная м 16 мм ГОСТ 5915 кг</t>
  </si>
  <si>
    <t>М-16</t>
  </si>
  <si>
    <t>рис.2</t>
  </si>
  <si>
    <t>Шайба плоская квадратная</t>
  </si>
  <si>
    <t>D, мм</t>
  </si>
  <si>
    <t xml:space="preserve">A, мм </t>
  </si>
  <si>
    <t xml:space="preserve">B,мм </t>
  </si>
  <si>
    <t xml:space="preserve">L, мм </t>
  </si>
  <si>
    <t>Шайба квадратная М22 60*60*5,шт</t>
  </si>
  <si>
    <t>Рис.2.</t>
  </si>
  <si>
    <t>рис.3</t>
  </si>
  <si>
    <t>Шпильки</t>
  </si>
  <si>
    <t xml:space="preserve">В. мм., длина резъбы, </t>
  </si>
  <si>
    <t>L, мм</t>
  </si>
  <si>
    <t>Шпилька, М20х750 мм, ГОСТ 7805, шт</t>
  </si>
  <si>
    <t>Шпилька, д-20х600 мм, ГОСТ 7805, шт</t>
  </si>
  <si>
    <t>Шпилька, М20х650 мм, ГОСТ 7805, шт</t>
  </si>
  <si>
    <t>Рис.3</t>
  </si>
  <si>
    <t>Шпилька, М20х450 мм, ГОСТ 7805, шт</t>
  </si>
  <si>
    <t>рис.4</t>
  </si>
  <si>
    <t>Болты</t>
  </si>
  <si>
    <t xml:space="preserve">S, мм </t>
  </si>
  <si>
    <t xml:space="preserve">К, мм </t>
  </si>
  <si>
    <t>Болт, М20х400 мм, шт</t>
  </si>
  <si>
    <t xml:space="preserve">Болт, М20х450 мм, шт </t>
  </si>
  <si>
    <t>Болт, М20х550 мм, кг</t>
  </si>
  <si>
    <t>Болт с шестигранной головкой, д-20х550, кг</t>
  </si>
  <si>
    <t>Болт, М20х650 мм, шт</t>
  </si>
  <si>
    <t>Болт с шестигранной головкой, М20х500, шт</t>
  </si>
  <si>
    <t>Болт обыкновенный М20х600 мм, кг</t>
  </si>
  <si>
    <t>Болт обыкновенный М20х350, кг</t>
  </si>
  <si>
    <t>Болт М 20х260 мм, кг</t>
  </si>
  <si>
    <t>Рис.4.</t>
  </si>
  <si>
    <t>рис.5</t>
  </si>
  <si>
    <t>L1, мм</t>
  </si>
  <si>
    <t>L2, мм</t>
  </si>
  <si>
    <t xml:space="preserve">d1, </t>
  </si>
  <si>
    <t>Штырь верхушечный, д-20 мм, ШВ-22-2, шт</t>
  </si>
  <si>
    <t>Рис.5</t>
  </si>
  <si>
    <t>рис.6</t>
  </si>
  <si>
    <t>Штырь</t>
  </si>
  <si>
    <t>d1</t>
  </si>
  <si>
    <t>d2</t>
  </si>
  <si>
    <t>d3</t>
  </si>
  <si>
    <t>d4</t>
  </si>
  <si>
    <t>d5</t>
  </si>
  <si>
    <t>l1</t>
  </si>
  <si>
    <t>l2</t>
  </si>
  <si>
    <t>l3</t>
  </si>
  <si>
    <t>l4</t>
  </si>
  <si>
    <t>l5</t>
  </si>
  <si>
    <t>Штырь верхушечный Ш-20-1-180, шт</t>
  </si>
  <si>
    <t>М20</t>
  </si>
  <si>
    <t>Рис.6</t>
  </si>
  <si>
    <t>рис.7</t>
  </si>
  <si>
    <t>Болт специальный, М18х550 мм, шт</t>
  </si>
  <si>
    <t>Рис.7</t>
  </si>
  <si>
    <t>Саморез 3,5х25</t>
  </si>
  <si>
    <t>Приложение 1</t>
  </si>
  <si>
    <t>Цена за ед. продукции, с НДС, в руб.</t>
  </si>
  <si>
    <t>Общая сумма, с НДС в руб.</t>
  </si>
  <si>
    <r>
      <rPr>
        <b/>
        <sz val="11"/>
        <rFont val="Times New Roman"/>
        <family val="1"/>
        <charset val="204"/>
      </rPr>
      <t>2. Условия поставки продукции (отборочные критерии).</t>
    </r>
    <r>
      <rPr>
        <sz val="11"/>
        <rFont val="Times New Roman"/>
        <family val="1"/>
        <charset val="204"/>
      </rPr>
      <t xml:space="preserve">
2.1.  Поставка продукции на склады Грузополучателей (филиалы АО «ДРСК»: «Амурские электрические сети», «Приморские электрические сети», «Хабаровские электрические сети» (СП «Северные электрические сети» г. Комсомольск-на-Амуре), «Хабаровские электрические сети» (СП «Центральные электрические сети» г. Хабаровск) и «Южно-Якутские электрические сети») осуществляется:  </t>
    </r>
    <r>
      <rPr>
        <b/>
        <i/>
        <sz val="11"/>
        <rFont val="Times New Roman"/>
        <family val="1"/>
        <charset val="204"/>
      </rPr>
      <t>до 30.04.2017г.</t>
    </r>
    <r>
      <rPr>
        <sz val="11"/>
        <rFont val="Times New Roman"/>
        <family val="1"/>
        <charset val="204"/>
      </rPr>
      <t xml:space="preserve">  
</t>
    </r>
    <r>
      <rPr>
        <b/>
        <sz val="11"/>
        <rFont val="Times New Roman"/>
        <family val="1"/>
        <charset val="204"/>
      </rPr>
      <t>3. Условия оплаты (отборочные критерии).</t>
    </r>
    <r>
      <rPr>
        <sz val="11"/>
        <rFont val="Times New Roman"/>
        <family val="1"/>
        <charset val="204"/>
      </rPr>
      <t xml:space="preserve">
3.1.  Расчет за поставленный товар производится в течение 30 календарных дней с даты получения Товара и подписания товарной накладной (ТОРГ-12)                                                                                                                                                                                                                                                                                    </t>
    </r>
    <r>
      <rPr>
        <b/>
        <sz val="11"/>
        <rFont val="Times New Roman"/>
        <family val="1"/>
        <charset val="204"/>
      </rPr>
      <t xml:space="preserve">4. Требования к участнику (отборочные критерии).  </t>
    </r>
    <r>
      <rPr>
        <sz val="11"/>
        <rFont val="Times New Roman"/>
        <family val="1"/>
        <charset val="204"/>
      </rPr>
      <t xml:space="preserve">                                                                                                                                                                                                                                                                                                                                                                                                                                                                               4.1. Участник должен предоставить документы, подтверждающие качество продукции со сроком действия на период поставки продукции (сертификаты и декларации сответствия, паспорта качества), а так же должны соответствать требованиям, указанным в таблице 1 столбец 3.
4.2. Продукция должна быть новой не ранее 4кв. 2016г. выпуска и ранее не используемой, соответствовать параметрам, указанным в чертежах (Приложение № 1) к техническому заданию.
4.3. Участник должен указать в составе технико-коммерческого предложения Производителя предлагаемой продукции, а также представить технические характеристики предлагаемой продукции. В случае если Участник не указал Производителя или не представил технические характеристики предлагаемой продукции, Заказчик имеет право отклонить заявку Участника.                                                                                                                                                                                                                                                                                                                                                                                                                                                                                
4.4. Участник должен принять во внимание, что ссылка на марку (тип) продукции, носит описательный, а не обязательный характер. В случае если Участником предлагаются аналоги требуемой Заказчику продукции, в составе своего предложения он должен в обязательном порядке предоставить подробное техническое описание предлагаемого к поставке аналога. Отсутствие в составе технико-коммерческого предложения подробного технического описания аналогов продукции может являться причиной отклонения предложения Участника.   Аналогичная продукция - это продукция, которая по техническим и функциональным характеристикам не уступают характеристикам, заявленным в закупочной документации, в том числе по гарантийным срокам и срокам эксплуатации.
В случае предложения аналогов, Участнику необходимо обеспечить выполнение следующих условий: 
- Для оценки возможности использования предлагаемой аналогичной продукции, предложение Участника должно содержать подробную техническую информацию в объеме соответствующем техническим требованиям, указанным Заказчиком в закупочной документации.
</t>
    </r>
    <r>
      <rPr>
        <b/>
        <sz val="12"/>
        <rFont val="Times New Roman"/>
        <family val="1"/>
        <charset val="204"/>
      </rPr>
      <t xml:space="preserve">Зам. начальника  отдела МТС  </t>
    </r>
    <r>
      <rPr>
        <b/>
        <u/>
        <sz val="12"/>
        <rFont val="Times New Roman"/>
        <family val="1"/>
        <charset val="204"/>
      </rPr>
      <t xml:space="preserve">                                                                           </t>
    </r>
    <r>
      <rPr>
        <b/>
        <sz val="12"/>
        <rFont val="Times New Roman"/>
        <family val="1"/>
        <charset val="204"/>
      </rPr>
      <t xml:space="preserve">   Д.К. Пинчук</t>
    </r>
    <r>
      <rPr>
        <sz val="12"/>
        <rFont val="Times New Roman"/>
        <family val="1"/>
        <charset val="204"/>
      </rPr>
      <t xml:space="preserve">
 </t>
    </r>
    <r>
      <rPr>
        <sz val="8"/>
        <rFont val="Times New Roman"/>
        <family val="1"/>
        <charset val="204"/>
      </rPr>
      <t>Горева В.С.
Тел./ Факс:397-309,
Е-mail: mto7@drsk.ru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</si>
</sst>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29" x14ac:knownFonts="1">
    <font>
      <sz val="8"/>
      <name val="Arial"/>
    </font>
    <font>
      <b/>
      <sz val="11"/>
      <color theme="1"/>
      <name val="Calibri"/>
      <family val="2"/>
      <charset val="204"/>
      <scheme val="minor"/>
    </font>
    <font>
      <sz val="8"/>
      <name val="Arial"/>
      <family val="2"/>
      <charset val="204"/>
    </font>
    <font>
      <b/>
      <sz val="10"/>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
      <sz val="8"/>
      <name val="Times New Roman"/>
      <family val="1"/>
      <charset val="204"/>
    </font>
    <font>
      <sz val="10"/>
      <name val="Times New Roman"/>
      <family val="1"/>
      <charset val="204"/>
    </font>
    <font>
      <b/>
      <sz val="10"/>
      <color theme="1"/>
      <name val="Times New Roman"/>
      <family val="1"/>
      <charset val="204"/>
    </font>
    <font>
      <sz val="9"/>
      <name val="Times New Roman"/>
      <family val="1"/>
      <charset val="204"/>
    </font>
    <font>
      <b/>
      <u/>
      <sz val="9"/>
      <name val="Times New Roman"/>
      <family val="1"/>
      <charset val="204"/>
    </font>
    <font>
      <b/>
      <sz val="9"/>
      <name val="Times New Roman"/>
      <family val="1"/>
      <charset val="204"/>
    </font>
    <font>
      <sz val="9"/>
      <color theme="1"/>
      <name val="Times New Roman"/>
      <family val="1"/>
      <charset val="204"/>
    </font>
    <font>
      <b/>
      <sz val="9"/>
      <color theme="1"/>
      <name val="Times New Roman"/>
      <family val="1"/>
      <charset val="204"/>
    </font>
    <font>
      <u/>
      <sz val="9"/>
      <color theme="1"/>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0"/>
      <name val="Arial"/>
      <family val="2"/>
      <charset val="204"/>
    </font>
    <font>
      <sz val="8"/>
      <name val="Arial"/>
      <family val="2"/>
    </font>
    <font>
      <b/>
      <sz val="8"/>
      <color indexed="56"/>
      <name val="Arial"/>
      <family val="2"/>
    </font>
    <font>
      <sz val="10"/>
      <color rgb="FFFF0000"/>
      <name val="Arial"/>
      <family val="2"/>
      <charset val="204"/>
    </font>
    <font>
      <sz val="10"/>
      <name val="Helv"/>
    </font>
    <font>
      <sz val="10"/>
      <color theme="1"/>
      <name val="Arial"/>
      <family val="2"/>
      <charset val="204"/>
    </font>
    <font>
      <b/>
      <sz val="8"/>
      <name val="Arial"/>
      <family val="2"/>
      <charset val="204"/>
    </font>
    <font>
      <b/>
      <sz val="11"/>
      <name val="Times New Roman"/>
      <family val="1"/>
      <charset val="204"/>
    </font>
    <font>
      <sz val="11"/>
      <name val="Times New Roman"/>
      <family val="1"/>
      <charset val="204"/>
    </font>
    <font>
      <b/>
      <i/>
      <sz val="11"/>
      <name val="Times New Roman"/>
      <family val="1"/>
      <charset val="204"/>
    </font>
  </fonts>
  <fills count="5">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20" fillId="0" borderId="0"/>
  </cellStyleXfs>
  <cellXfs count="147">
    <xf numFmtId="0" fontId="0" fillId="0" borderId="0" xfId="0"/>
    <xf numFmtId="0" fontId="0" fillId="0" borderId="0" xfId="0" applyAlignment="1">
      <alignment horizontal="left"/>
    </xf>
    <xf numFmtId="0" fontId="0" fillId="0" borderId="0" xfId="0" applyAlignment="1">
      <alignment horizontal="left"/>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center"/>
    </xf>
    <xf numFmtId="0" fontId="5" fillId="0" borderId="0" xfId="0" applyFont="1"/>
    <xf numFmtId="0" fontId="8" fillId="0" borderId="0" xfId="0" applyFont="1"/>
    <xf numFmtId="0" fontId="3" fillId="0" borderId="1" xfId="0" applyFont="1" applyFill="1" applyBorder="1" applyAlignment="1">
      <alignment horizontal="left" vertical="top" wrapText="1"/>
    </xf>
    <xf numFmtId="0" fontId="5" fillId="0" borderId="0" xfId="0" applyFont="1" applyAlignment="1">
      <alignment horizontal="right"/>
    </xf>
    <xf numFmtId="0" fontId="10" fillId="0" borderId="1" xfId="0" applyFont="1" applyFill="1" applyBorder="1" applyAlignment="1">
      <alignment horizontal="center"/>
    </xf>
    <xf numFmtId="0" fontId="10" fillId="0" borderId="0" xfId="0" applyFont="1"/>
    <xf numFmtId="0" fontId="10" fillId="0" borderId="1" xfId="0" applyFont="1" applyFill="1" applyBorder="1" applyAlignment="1">
      <alignment horizontal="left" vertical="top" wrapText="1"/>
    </xf>
    <xf numFmtId="0" fontId="12" fillId="0" borderId="1" xfId="0" applyFont="1" applyFill="1" applyBorder="1" applyAlignment="1">
      <alignment horizontal="center"/>
    </xf>
    <xf numFmtId="0" fontId="12" fillId="0" borderId="1" xfId="0" applyFont="1" applyFill="1" applyBorder="1" applyAlignment="1">
      <alignment horizontal="left" vertical="top" wrapText="1"/>
    </xf>
    <xf numFmtId="0" fontId="12" fillId="0" borderId="1" xfId="0" applyFont="1" applyFill="1" applyBorder="1" applyAlignment="1">
      <alignment horizontal="left" vertical="top"/>
    </xf>
    <xf numFmtId="0" fontId="12" fillId="0" borderId="0" xfId="0" applyFont="1"/>
    <xf numFmtId="0" fontId="13" fillId="0" borderId="1" xfId="0" applyFont="1" applyFill="1" applyBorder="1" applyAlignment="1">
      <alignment wrapText="1"/>
    </xf>
    <xf numFmtId="0" fontId="15" fillId="0" borderId="1" xfId="0" applyFont="1" applyFill="1" applyBorder="1" applyAlignment="1">
      <alignment horizontal="center"/>
    </xf>
    <xf numFmtId="164" fontId="10" fillId="0" borderId="1" xfId="0" applyNumberFormat="1" applyFont="1" applyFill="1" applyBorder="1" applyAlignment="1">
      <alignment horizontal="right" vertical="top"/>
    </xf>
    <xf numFmtId="0" fontId="10" fillId="0" borderId="1" xfId="0" applyFont="1" applyFill="1" applyBorder="1" applyAlignment="1">
      <alignment horizontal="right" vertical="top" wrapText="1"/>
    </xf>
    <xf numFmtId="0" fontId="12" fillId="0" borderId="1" xfId="0" applyFont="1" applyFill="1" applyBorder="1" applyAlignment="1">
      <alignment horizontal="right" vertical="top" wrapText="1"/>
    </xf>
    <xf numFmtId="164" fontId="12" fillId="0" borderId="1" xfId="0" applyNumberFormat="1" applyFont="1" applyFill="1" applyBorder="1" applyAlignment="1">
      <alignment horizontal="right" vertical="top"/>
    </xf>
    <xf numFmtId="164" fontId="10" fillId="0" borderId="1" xfId="0" applyNumberFormat="1" applyFont="1" applyFill="1" applyBorder="1" applyAlignment="1">
      <alignment horizontal="right"/>
    </xf>
    <xf numFmtId="164" fontId="10" fillId="0" borderId="1" xfId="0" applyNumberFormat="1" applyFont="1" applyFill="1" applyBorder="1" applyAlignment="1">
      <alignment vertical="top"/>
    </xf>
    <xf numFmtId="164" fontId="10" fillId="0" borderId="1" xfId="0" applyNumberFormat="1" applyFont="1" applyFill="1" applyBorder="1" applyAlignment="1"/>
    <xf numFmtId="164" fontId="12" fillId="0" borderId="1" xfId="0" applyNumberFormat="1" applyFont="1" applyFill="1" applyBorder="1" applyAlignment="1">
      <alignment vertical="top"/>
    </xf>
    <xf numFmtId="4" fontId="12" fillId="0" borderId="1" xfId="0" applyNumberFormat="1" applyFont="1" applyFill="1" applyBorder="1" applyAlignment="1">
      <alignment horizontal="right" vertical="top"/>
    </xf>
    <xf numFmtId="0" fontId="0" fillId="0" borderId="0" xfId="0" applyAlignment="1">
      <alignment horizontal="left" vertical="top" wrapText="1"/>
    </xf>
    <xf numFmtId="0" fontId="0" fillId="0" borderId="0" xfId="0" applyBorder="1" applyAlignment="1">
      <alignment horizontal="right" vertical="center" wrapText="1"/>
    </xf>
    <xf numFmtId="0" fontId="0" fillId="3" borderId="1" xfId="0" applyFill="1"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 xfId="0" applyFill="1" applyBorder="1" applyAlignment="1">
      <alignment horizontal="center" wrapText="1"/>
    </xf>
    <xf numFmtId="0" fontId="0" fillId="0" borderId="0" xfId="0" applyNumberFormat="1" applyBorder="1" applyAlignment="1">
      <alignment horizontal="left" vertical="top" wrapText="1"/>
    </xf>
    <xf numFmtId="0" fontId="0" fillId="4" borderId="1" xfId="0" applyFill="1" applyBorder="1" applyAlignment="1">
      <alignment horizontal="center" vertical="center" wrapText="1"/>
    </xf>
    <xf numFmtId="0" fontId="0" fillId="4" borderId="1" xfId="0" applyFill="1" applyBorder="1" applyAlignment="1">
      <alignment horizontal="center" wrapText="1"/>
    </xf>
    <xf numFmtId="0" fontId="0" fillId="4" borderId="0" xfId="0" applyNumberFormat="1" applyFill="1" applyBorder="1" applyAlignment="1">
      <alignment horizontal="left" vertical="top" wrapText="1"/>
    </xf>
    <xf numFmtId="0" fontId="0" fillId="4" borderId="0" xfId="0" applyFill="1"/>
    <xf numFmtId="0" fontId="0" fillId="0" borderId="0" xfId="0" applyNumberFormat="1" applyBorder="1" applyAlignment="1">
      <alignment horizontal="center" vertical="top" wrapText="1"/>
    </xf>
    <xf numFmtId="0" fontId="0" fillId="0" borderId="0" xfId="0" applyBorder="1" applyAlignment="1">
      <alignment horizontal="center" vertical="center" wrapText="1"/>
    </xf>
    <xf numFmtId="0" fontId="0" fillId="0" borderId="0" xfId="0" applyBorder="1" applyAlignment="1">
      <alignment horizontal="center" wrapText="1"/>
    </xf>
    <xf numFmtId="0" fontId="0" fillId="0" borderId="0" xfId="0" applyNumberFormat="1" applyFont="1" applyBorder="1" applyAlignment="1">
      <alignment horizontal="left" vertical="top" wrapText="1"/>
    </xf>
    <xf numFmtId="0" fontId="19" fillId="0" borderId="0" xfId="0" applyFont="1" applyBorder="1" applyAlignment="1">
      <alignment horizontal="center" wrapText="1"/>
    </xf>
    <xf numFmtId="0" fontId="19" fillId="0" borderId="0" xfId="0" applyFont="1"/>
    <xf numFmtId="0" fontId="0" fillId="0" borderId="1" xfId="0" applyBorder="1"/>
    <xf numFmtId="0" fontId="0" fillId="0" borderId="0" xfId="0" applyNumberFormat="1" applyBorder="1"/>
    <xf numFmtId="0" fontId="0" fillId="4" borderId="1" xfId="0" applyFill="1" applyBorder="1"/>
    <xf numFmtId="0" fontId="0" fillId="0" borderId="0" xfId="0" applyNumberFormat="1" applyFont="1" applyBorder="1"/>
    <xf numFmtId="0" fontId="0" fillId="0" borderId="0" xfId="0" applyBorder="1"/>
    <xf numFmtId="0" fontId="19" fillId="0" borderId="1" xfId="0" applyFont="1" applyBorder="1" applyAlignment="1">
      <alignment horizontal="center" wrapText="1"/>
    </xf>
    <xf numFmtId="0" fontId="19" fillId="0" borderId="1" xfId="0" applyFont="1" applyBorder="1" applyAlignment="1">
      <alignment horizontal="center"/>
    </xf>
    <xf numFmtId="0" fontId="19" fillId="0" borderId="1" xfId="0" applyFont="1" applyFill="1" applyBorder="1" applyAlignment="1">
      <alignment horizontal="center"/>
    </xf>
    <xf numFmtId="0" fontId="19" fillId="4" borderId="1" xfId="0" applyFont="1" applyFill="1" applyBorder="1" applyAlignment="1">
      <alignment horizontal="center"/>
    </xf>
    <xf numFmtId="0" fontId="19" fillId="0" borderId="1" xfId="0" applyFont="1" applyBorder="1" applyAlignment="1">
      <alignment horizontal="center" vertical="center" wrapText="1"/>
    </xf>
    <xf numFmtId="0" fontId="19" fillId="4" borderId="1" xfId="0" applyFont="1" applyFill="1" applyBorder="1" applyAlignment="1">
      <alignment horizontal="center" vertical="center" wrapText="1"/>
    </xf>
    <xf numFmtId="0" fontId="22" fillId="4" borderId="0" xfId="0" applyFont="1" applyFill="1" applyBorder="1" applyAlignment="1">
      <alignment horizontal="center" wrapText="1"/>
    </xf>
    <xf numFmtId="0" fontId="19" fillId="0" borderId="0" xfId="0" applyNumberFormat="1" applyFont="1" applyBorder="1" applyAlignment="1">
      <alignment horizontal="left" vertical="top" wrapText="1"/>
    </xf>
    <xf numFmtId="0" fontId="19" fillId="0" borderId="0" xfId="0" applyFont="1" applyBorder="1" applyAlignment="1">
      <alignment horizontal="center" vertical="center" wrapText="1"/>
    </xf>
    <xf numFmtId="0" fontId="19" fillId="0" borderId="0" xfId="0" applyFont="1" applyBorder="1" applyAlignment="1">
      <alignment horizontal="center"/>
    </xf>
    <xf numFmtId="0" fontId="22" fillId="0" borderId="0" xfId="0" applyFont="1" applyBorder="1" applyAlignment="1">
      <alignment horizontal="center" wrapText="1"/>
    </xf>
    <xf numFmtId="0" fontId="0" fillId="0" borderId="0" xfId="0" applyBorder="1" applyAlignment="1">
      <alignment horizontal="right"/>
    </xf>
    <xf numFmtId="0" fontId="23" fillId="0" borderId="1" xfId="0" applyFont="1" applyBorder="1" applyAlignment="1">
      <alignment horizontal="left" vertical="top" wrapText="1" indent="12"/>
    </xf>
    <xf numFmtId="165" fontId="23" fillId="0" borderId="1" xfId="0" applyNumberFormat="1" applyFont="1" applyBorder="1" applyAlignment="1">
      <alignment horizontal="right" vertical="top"/>
    </xf>
    <xf numFmtId="0" fontId="19" fillId="0" borderId="1" xfId="0" applyFont="1" applyBorder="1" applyAlignment="1">
      <alignment horizontal="center" vertical="top" wrapText="1"/>
    </xf>
    <xf numFmtId="165" fontId="19" fillId="0" borderId="1" xfId="0" applyNumberFormat="1" applyFont="1" applyBorder="1" applyAlignment="1">
      <alignment horizontal="center" vertical="top"/>
    </xf>
    <xf numFmtId="165" fontId="19" fillId="0" borderId="1" xfId="0" applyNumberFormat="1" applyFont="1" applyFill="1" applyBorder="1" applyAlignment="1">
      <alignment horizontal="center" vertical="top"/>
    </xf>
    <xf numFmtId="166" fontId="19" fillId="0" borderId="1" xfId="0" applyNumberFormat="1" applyFont="1" applyBorder="1" applyAlignment="1">
      <alignment horizontal="center" vertical="top"/>
    </xf>
    <xf numFmtId="0" fontId="19" fillId="0" borderId="0" xfId="0" applyFont="1" applyBorder="1" applyAlignment="1">
      <alignment horizontal="left" vertical="top" wrapText="1"/>
    </xf>
    <xf numFmtId="0" fontId="19" fillId="0" borderId="0" xfId="0" applyFont="1" applyBorder="1" applyAlignment="1">
      <alignment horizontal="center" vertical="top" wrapText="1"/>
    </xf>
    <xf numFmtId="166" fontId="19" fillId="0" borderId="0" xfId="0" applyNumberFormat="1" applyFont="1" applyBorder="1" applyAlignment="1">
      <alignment horizontal="center" vertical="top"/>
    </xf>
    <xf numFmtId="0" fontId="19" fillId="0" borderId="0" xfId="0" applyFont="1" applyFill="1" applyBorder="1" applyAlignment="1">
      <alignment horizontal="center"/>
    </xf>
    <xf numFmtId="0" fontId="0" fillId="0" borderId="0" xfId="0" applyBorder="1" applyAlignment="1"/>
    <xf numFmtId="0" fontId="0" fillId="0" borderId="0" xfId="0" applyFill="1" applyBorder="1" applyAlignment="1">
      <alignment horizontal="center" wrapText="1"/>
    </xf>
    <xf numFmtId="0" fontId="24" fillId="0" borderId="1" xfId="0" applyFont="1" applyBorder="1" applyAlignment="1">
      <alignment horizontal="center" wrapText="1"/>
    </xf>
    <xf numFmtId="0" fontId="24" fillId="0" borderId="0" xfId="0" applyFont="1" applyFill="1" applyBorder="1" applyAlignment="1">
      <alignment horizontal="center" wrapText="1"/>
    </xf>
    <xf numFmtId="166" fontId="0" fillId="0" borderId="0" xfId="0" applyNumberFormat="1" applyBorder="1" applyAlignment="1">
      <alignment vertical="top"/>
    </xf>
    <xf numFmtId="0" fontId="0" fillId="0" borderId="0" xfId="0" applyBorder="1" applyAlignment="1">
      <alignment vertical="top" wrapText="1"/>
    </xf>
    <xf numFmtId="1" fontId="19" fillId="0" borderId="1" xfId="0" applyNumberFormat="1" applyFont="1" applyBorder="1" applyAlignment="1">
      <alignment horizontal="center" vertical="top"/>
    </xf>
    <xf numFmtId="1" fontId="0" fillId="0" borderId="0" xfId="0" applyNumberFormat="1" applyBorder="1" applyAlignment="1">
      <alignment vertical="top"/>
    </xf>
    <xf numFmtId="165" fontId="2" fillId="0" borderId="1" xfId="0" applyNumberFormat="1" applyFont="1" applyBorder="1" applyAlignment="1">
      <alignment horizontal="center"/>
    </xf>
    <xf numFmtId="0" fontId="10" fillId="0" borderId="1" xfId="0" applyFont="1" applyFill="1" applyBorder="1" applyAlignment="1">
      <alignment horizontal="center"/>
    </xf>
    <xf numFmtId="0" fontId="10" fillId="0" borderId="1" xfId="0" applyFont="1" applyFill="1" applyBorder="1" applyAlignment="1">
      <alignment horizontal="left" vertical="top" wrapText="1" indent="2"/>
    </xf>
    <xf numFmtId="0" fontId="10" fillId="0" borderId="1" xfId="0" applyFont="1" applyFill="1" applyBorder="1" applyAlignment="1">
      <alignment horizontal="left" vertical="top" wrapText="1"/>
    </xf>
    <xf numFmtId="0" fontId="5" fillId="0" borderId="0" xfId="0" applyFont="1" applyAlignment="1"/>
    <xf numFmtId="0" fontId="6" fillId="0" borderId="0" xfId="0" applyFont="1" applyAlignment="1">
      <alignment horizontal="center"/>
    </xf>
    <xf numFmtId="0" fontId="6" fillId="0" borderId="0" xfId="0" applyFont="1" applyAlignment="1">
      <alignment horizontal="left"/>
    </xf>
    <xf numFmtId="0" fontId="17" fillId="0" borderId="0" xfId="0" applyFont="1" applyAlignment="1">
      <alignment horizontal="right"/>
    </xf>
    <xf numFmtId="0" fontId="3" fillId="0" borderId="1" xfId="0" applyFont="1" applyFill="1" applyBorder="1" applyAlignment="1">
      <alignment vertical="top" wrapText="1"/>
    </xf>
    <xf numFmtId="0" fontId="3" fillId="0" borderId="1" xfId="0" applyFont="1" applyFill="1" applyBorder="1" applyAlignment="1">
      <alignment horizontal="left" vertical="top" wrapText="1"/>
    </xf>
    <xf numFmtId="0" fontId="10" fillId="0" borderId="8" xfId="2" applyFont="1" applyFill="1" applyBorder="1" applyAlignment="1">
      <alignment horizontal="center" vertical="top" wrapText="1"/>
    </xf>
    <xf numFmtId="0" fontId="2" fillId="0" borderId="10" xfId="0" applyFont="1" applyBorder="1" applyAlignment="1">
      <alignment horizontal="center"/>
    </xf>
    <xf numFmtId="0" fontId="12" fillId="0" borderId="1" xfId="0" applyFont="1" applyFill="1" applyBorder="1" applyAlignment="1">
      <alignment horizontal="left" vertical="top"/>
    </xf>
    <xf numFmtId="0" fontId="3" fillId="0" borderId="1" xfId="0" applyFont="1" applyFill="1" applyBorder="1" applyAlignment="1">
      <alignment horizontal="center" vertical="top"/>
    </xf>
    <xf numFmtId="0" fontId="3" fillId="0" borderId="1" xfId="1" applyFont="1" applyFill="1" applyBorder="1" applyAlignment="1">
      <alignment horizontal="center" vertical="center" wrapText="1"/>
    </xf>
    <xf numFmtId="0" fontId="9" fillId="0" borderId="1" xfId="0" applyFont="1" applyFill="1" applyBorder="1" applyAlignment="1"/>
    <xf numFmtId="0" fontId="11" fillId="0" borderId="1" xfId="2" applyFont="1" applyFill="1" applyBorder="1" applyAlignment="1">
      <alignment horizontal="center" vertical="top" wrapText="1"/>
    </xf>
    <xf numFmtId="0" fontId="10" fillId="0" borderId="1" xfId="0" applyFont="1" applyFill="1" applyBorder="1" applyAlignment="1">
      <alignment horizontal="center"/>
    </xf>
    <xf numFmtId="0" fontId="13" fillId="0" borderId="1" xfId="0" applyFont="1" applyFill="1" applyBorder="1" applyAlignment="1">
      <alignment wrapText="1"/>
    </xf>
    <xf numFmtId="0" fontId="10" fillId="0" borderId="1" xfId="0" applyFont="1" applyFill="1" applyBorder="1" applyAlignment="1">
      <alignment wrapText="1"/>
    </xf>
    <xf numFmtId="0" fontId="12" fillId="0" borderId="1" xfId="0" applyFont="1" applyFill="1" applyBorder="1" applyAlignment="1">
      <alignment horizontal="left" vertical="top" wrapText="1" indent="2"/>
    </xf>
    <xf numFmtId="0" fontId="12" fillId="0" borderId="1" xfId="0" applyFont="1" applyFill="1" applyBorder="1" applyAlignment="1">
      <alignment horizontal="left" vertical="top" wrapText="1"/>
    </xf>
    <xf numFmtId="0" fontId="16" fillId="0" borderId="0" xfId="0" applyFont="1" applyAlignment="1">
      <alignment horizontal="left" vertical="top" wrapText="1"/>
    </xf>
    <xf numFmtId="0" fontId="0" fillId="0" borderId="0" xfId="0" applyAlignment="1"/>
    <xf numFmtId="0" fontId="11" fillId="0" borderId="1" xfId="1" applyFont="1" applyFill="1" applyBorder="1" applyAlignment="1">
      <alignment horizontal="center" vertical="top" wrapText="1"/>
    </xf>
    <xf numFmtId="0" fontId="19" fillId="0" borderId="1" xfId="0" applyFont="1" applyBorder="1" applyAlignment="1">
      <alignment horizontal="center"/>
    </xf>
    <xf numFmtId="0" fontId="0" fillId="0" borderId="1" xfId="0" applyBorder="1" applyAlignment="1">
      <alignment horizontal="center"/>
    </xf>
    <xf numFmtId="0" fontId="21" fillId="2" borderId="1" xfId="3" applyNumberFormat="1" applyFont="1" applyFill="1" applyBorder="1" applyAlignment="1">
      <alignment horizontal="left"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19" fillId="0" borderId="3" xfId="0"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21" fillId="3" borderId="1" xfId="3" applyNumberFormat="1" applyFont="1" applyFill="1" applyBorder="1" applyAlignment="1">
      <alignment horizontal="center" wrapText="1"/>
    </xf>
    <xf numFmtId="0" fontId="0" fillId="0" borderId="1" xfId="0" applyNumberFormat="1" applyFill="1" applyBorder="1" applyAlignment="1">
      <alignment horizontal="left" vertical="top" wrapText="1"/>
    </xf>
    <xf numFmtId="0" fontId="0" fillId="0" borderId="1" xfId="0" applyNumberFormat="1" applyFont="1" applyFill="1" applyBorder="1" applyAlignment="1">
      <alignment horizontal="left" vertical="top" wrapText="1"/>
    </xf>
    <xf numFmtId="0" fontId="0" fillId="4" borderId="1" xfId="0" applyNumberFormat="1" applyFill="1" applyBorder="1" applyAlignment="1">
      <alignment horizontal="left" vertical="top" wrapText="1"/>
    </xf>
    <xf numFmtId="0" fontId="0" fillId="4" borderId="1" xfId="0" applyNumberFormat="1" applyFont="1" applyFill="1" applyBorder="1" applyAlignment="1">
      <alignment horizontal="left" vertical="top" wrapText="1"/>
    </xf>
    <xf numFmtId="0" fontId="19" fillId="0" borderId="1" xfId="0" applyFont="1" applyBorder="1" applyAlignment="1">
      <alignment horizontal="center" vertical="center" wrapText="1"/>
    </xf>
    <xf numFmtId="0" fontId="0" fillId="0" borderId="1" xfId="0" applyNumberFormat="1" applyFill="1" applyBorder="1"/>
    <xf numFmtId="0" fontId="0" fillId="0" borderId="1" xfId="0" applyNumberFormat="1" applyFont="1" applyFill="1" applyBorder="1"/>
    <xf numFmtId="0" fontId="19" fillId="4" borderId="1" xfId="0" applyNumberFormat="1" applyFont="1" applyFill="1" applyBorder="1"/>
    <xf numFmtId="0" fontId="0" fillId="4" borderId="1" xfId="0" applyNumberFormat="1" applyFont="1" applyFill="1" applyBorder="1"/>
    <xf numFmtId="0" fontId="19" fillId="0" borderId="1" xfId="0" applyNumberFormat="1" applyFont="1" applyFill="1" applyBorder="1" applyAlignment="1">
      <alignment horizontal="left" vertical="top" wrapText="1"/>
    </xf>
    <xf numFmtId="0" fontId="19" fillId="4" borderId="8" xfId="0" applyNumberFormat="1" applyFont="1" applyFill="1" applyBorder="1" applyAlignment="1">
      <alignment horizontal="left" vertical="top" wrapText="1"/>
    </xf>
    <xf numFmtId="0" fontId="19" fillId="4" borderId="9" xfId="0" applyNumberFormat="1" applyFont="1" applyFill="1" applyBorder="1" applyAlignment="1">
      <alignment horizontal="left" vertical="top" wrapText="1"/>
    </xf>
    <xf numFmtId="0" fontId="19" fillId="4" borderId="10" xfId="0" applyNumberFormat="1" applyFont="1" applyFill="1" applyBorder="1" applyAlignment="1">
      <alignment horizontal="left" vertical="top" wrapText="1"/>
    </xf>
    <xf numFmtId="0" fontId="19"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19" fillId="4" borderId="1" xfId="0" applyNumberFormat="1" applyFont="1" applyFill="1" applyBorder="1" applyAlignment="1">
      <alignment horizontal="left" vertical="top" wrapText="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0" fillId="0" borderId="8" xfId="0" applyNumberFormat="1" applyFill="1" applyBorder="1" applyAlignment="1">
      <alignment horizontal="left" vertical="top" wrapText="1"/>
    </xf>
    <xf numFmtId="0" fontId="0" fillId="0" borderId="9" xfId="0" applyNumberFormat="1" applyFill="1" applyBorder="1" applyAlignment="1">
      <alignment horizontal="left" vertical="top" wrapText="1"/>
    </xf>
    <xf numFmtId="0" fontId="0" fillId="0" borderId="10" xfId="0" applyNumberFormat="1" applyFill="1" applyBorder="1" applyAlignment="1">
      <alignment horizontal="left" vertical="top" wrapText="1"/>
    </xf>
    <xf numFmtId="0" fontId="19" fillId="0" borderId="1" xfId="0" applyFont="1" applyBorder="1" applyAlignment="1">
      <alignment horizontal="center" vertical="top" wrapText="1"/>
    </xf>
    <xf numFmtId="0" fontId="19" fillId="0" borderId="1" xfId="0" applyFont="1" applyBorder="1" applyAlignment="1">
      <alignment horizontal="center" vertical="top"/>
    </xf>
    <xf numFmtId="0" fontId="19" fillId="0" borderId="8" xfId="0" applyFont="1" applyBorder="1" applyAlignment="1">
      <alignment horizontal="center"/>
    </xf>
    <xf numFmtId="0" fontId="19" fillId="0" borderId="9" xfId="0" applyFont="1" applyBorder="1" applyAlignment="1">
      <alignment horizontal="center"/>
    </xf>
    <xf numFmtId="0" fontId="19" fillId="0" borderId="10" xfId="0" applyFont="1" applyBorder="1" applyAlignment="1">
      <alignment horizontal="center"/>
    </xf>
    <xf numFmtId="0" fontId="0" fillId="0" borderId="0" xfId="0" applyBorder="1" applyAlignment="1">
      <alignment horizontal="left" vertical="top" wrapText="1"/>
    </xf>
    <xf numFmtId="0" fontId="0" fillId="0" borderId="0" xfId="0" applyBorder="1" applyAlignment="1">
      <alignment horizontal="right" vertical="top"/>
    </xf>
    <xf numFmtId="0" fontId="25" fillId="0" borderId="0" xfId="0" applyFont="1" applyAlignment="1">
      <alignment horizontal="right"/>
    </xf>
  </cellXfs>
  <cellStyles count="4">
    <cellStyle name="Обычный" xfId="0" builtinId="0"/>
    <cellStyle name="Обычный 2" xfId="2"/>
    <cellStyle name="Обычный 3" xfId="1"/>
    <cellStyle name="Обычный_Лист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jpeg"/><Relationship Id="rId5" Type="http://schemas.openxmlformats.org/officeDocument/2006/relationships/image" Target="../media/image6.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11</xdr:col>
      <xdr:colOff>19576</xdr:colOff>
      <xdr:row>340</xdr:row>
      <xdr:rowOff>38100</xdr:rowOff>
    </xdr:from>
    <xdr:to>
      <xdr:col>14</xdr:col>
      <xdr:colOff>252107</xdr:colOff>
      <xdr:row>346</xdr:row>
      <xdr:rowOff>74611</xdr:rowOff>
    </xdr:to>
    <xdr:pic>
      <xdr:nvPicPr>
        <xdr:cNvPr id="2"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25426" y="50377725"/>
          <a:ext cx="3309106" cy="11033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251174</xdr:colOff>
      <xdr:row>349</xdr:row>
      <xdr:rowOff>115956</xdr:rowOff>
    </xdr:from>
    <xdr:to>
      <xdr:col>12</xdr:col>
      <xdr:colOff>152400</xdr:colOff>
      <xdr:row>358</xdr:row>
      <xdr:rowOff>57150</xdr:rowOff>
    </xdr:to>
    <xdr:pic>
      <xdr:nvPicPr>
        <xdr:cNvPr id="3" name="Picture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75924" y="52493931"/>
          <a:ext cx="2034826" cy="1227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145866</xdr:colOff>
      <xdr:row>360</xdr:row>
      <xdr:rowOff>150200</xdr:rowOff>
    </xdr:from>
    <xdr:to>
      <xdr:col>14</xdr:col>
      <xdr:colOff>550064</xdr:colOff>
      <xdr:row>366</xdr:row>
      <xdr:rowOff>84461</xdr:rowOff>
    </xdr:to>
    <xdr:pic>
      <xdr:nvPicPr>
        <xdr:cNvPr id="4" name="Picture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718116" y="6646250"/>
          <a:ext cx="2794973" cy="982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584364</xdr:colOff>
      <xdr:row>400</xdr:row>
      <xdr:rowOff>73956</xdr:rowOff>
    </xdr:from>
    <xdr:to>
      <xdr:col>4</xdr:col>
      <xdr:colOff>0</xdr:colOff>
      <xdr:row>413</xdr:row>
      <xdr:rowOff>12321</xdr:rowOff>
    </xdr:to>
    <xdr:pic>
      <xdr:nvPicPr>
        <xdr:cNvPr id="5" name="Picture 1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84364" y="13151781"/>
          <a:ext cx="3171841" cy="2186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391765</xdr:colOff>
      <xdr:row>423</xdr:row>
      <xdr:rowOff>50664</xdr:rowOff>
    </xdr:from>
    <xdr:to>
      <xdr:col>15</xdr:col>
      <xdr:colOff>554860</xdr:colOff>
      <xdr:row>431</xdr:row>
      <xdr:rowOff>127424</xdr:rowOff>
    </xdr:to>
    <xdr:pic>
      <xdr:nvPicPr>
        <xdr:cNvPr id="6" name="Picture 18"/>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964015" y="17662389"/>
          <a:ext cx="3163470" cy="14769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xdr:col>
          <xdr:colOff>57150</xdr:colOff>
          <xdr:row>434</xdr:row>
          <xdr:rowOff>85725</xdr:rowOff>
        </xdr:from>
        <xdr:to>
          <xdr:col>6</xdr:col>
          <xdr:colOff>276225</xdr:colOff>
          <xdr:row>444</xdr:row>
          <xdr:rowOff>76200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10</xdr:col>
      <xdr:colOff>711200</xdr:colOff>
      <xdr:row>372</xdr:row>
      <xdr:rowOff>33563</xdr:rowOff>
    </xdr:from>
    <xdr:to>
      <xdr:col>15</xdr:col>
      <xdr:colOff>390468</xdr:colOff>
      <xdr:row>376</xdr:row>
      <xdr:rowOff>122465</xdr:rowOff>
    </xdr:to>
    <xdr:pic>
      <xdr:nvPicPr>
        <xdr:cNvPr id="8" name="Рисунок 7"/>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235950" y="54383213"/>
          <a:ext cx="4670368" cy="660402"/>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autoPageBreaks="0"/>
  </sheetPr>
  <dimension ref="A1:T455"/>
  <sheetViews>
    <sheetView tabSelected="1" view="pageBreakPreview" topLeftCell="A283" zoomScaleNormal="100" zoomScaleSheetLayoutView="100" workbookViewId="0">
      <selection activeCell="W330" sqref="W330"/>
    </sheetView>
  </sheetViews>
  <sheetFormatPr defaultColWidth="10.1640625" defaultRowHeight="11.45" customHeight="1" outlineLevelRow="1" x14ac:dyDescent="0.2"/>
  <cols>
    <col min="1" max="1" width="6.6640625" style="3" customWidth="1"/>
    <col min="2" max="2" width="14.5" style="1" customWidth="1"/>
    <col min="3" max="3" width="30.5" style="1" customWidth="1"/>
    <col min="4" max="4" width="32.6640625" style="1" customWidth="1"/>
    <col min="5" max="5" width="4.5" style="1" hidden="1" customWidth="1"/>
    <col min="6" max="6" width="12.1640625" style="1" hidden="1" customWidth="1"/>
    <col min="7" max="7" width="6.6640625" style="1" customWidth="1"/>
    <col min="8" max="8" width="15" style="2" customWidth="1"/>
    <col min="9" max="9" width="13.1640625" style="2" customWidth="1"/>
    <col min="10" max="10" width="12.5" style="2" customWidth="1"/>
    <col min="11" max="11" width="20.6640625" style="1" customWidth="1"/>
    <col min="12" max="12" width="16.6640625" style="2" customWidth="1"/>
    <col min="13" max="13" width="16.83203125" style="1" customWidth="1"/>
    <col min="14" max="14" width="20.33203125" style="2" customWidth="1"/>
    <col min="15" max="15" width="12.83203125" style="1" customWidth="1"/>
    <col min="16" max="16" width="15" customWidth="1"/>
  </cols>
  <sheetData>
    <row r="1" spans="1:18" ht="11.45" customHeight="1" x14ac:dyDescent="0.2">
      <c r="A1" s="4"/>
      <c r="B1"/>
      <c r="C1"/>
      <c r="D1"/>
      <c r="E1"/>
      <c r="F1"/>
      <c r="G1"/>
      <c r="H1"/>
      <c r="I1"/>
      <c r="J1"/>
      <c r="K1"/>
      <c r="L1"/>
      <c r="M1"/>
      <c r="N1"/>
      <c r="O1"/>
    </row>
    <row r="2" spans="1:18" ht="18" customHeight="1" x14ac:dyDescent="0.25">
      <c r="A2" s="5"/>
      <c r="B2" s="84" t="s">
        <v>247</v>
      </c>
      <c r="C2" s="84"/>
      <c r="D2" s="84"/>
      <c r="E2" s="84"/>
      <c r="F2" s="6"/>
      <c r="G2" s="6"/>
      <c r="H2" s="6"/>
      <c r="I2" s="6"/>
      <c r="J2" s="6"/>
      <c r="K2" s="6"/>
      <c r="L2" s="6"/>
      <c r="M2" s="87"/>
      <c r="N2" s="87"/>
      <c r="O2" s="87"/>
      <c r="P2" s="9"/>
    </row>
    <row r="3" spans="1:18" ht="18.75" customHeight="1" x14ac:dyDescent="0.25">
      <c r="A3" s="85" t="s">
        <v>246</v>
      </c>
      <c r="B3" s="85"/>
      <c r="C3" s="85"/>
      <c r="D3" s="85"/>
      <c r="E3" s="85"/>
      <c r="F3" s="85"/>
      <c r="G3" s="85"/>
      <c r="H3" s="85"/>
      <c r="I3" s="85"/>
      <c r="J3" s="85"/>
      <c r="K3" s="85"/>
      <c r="L3" s="85"/>
      <c r="M3" s="85"/>
      <c r="N3" s="85"/>
      <c r="O3" s="85"/>
      <c r="P3" s="85"/>
      <c r="Q3" s="85"/>
      <c r="R3" s="85"/>
    </row>
    <row r="4" spans="1:18" s="1" customFormat="1" ht="24.75" customHeight="1" x14ac:dyDescent="0.25">
      <c r="A4" s="86" t="s">
        <v>248</v>
      </c>
      <c r="B4" s="86"/>
      <c r="C4" s="86"/>
      <c r="D4" s="86"/>
      <c r="E4" s="86"/>
      <c r="F4" s="86"/>
      <c r="G4" s="86"/>
      <c r="H4" s="86"/>
      <c r="I4" s="86"/>
      <c r="J4" s="86"/>
      <c r="K4" s="6"/>
      <c r="L4" s="6"/>
      <c r="M4" s="6"/>
      <c r="N4" s="6"/>
      <c r="O4" s="6"/>
      <c r="P4" s="6"/>
      <c r="Q4" s="6"/>
      <c r="R4" s="6"/>
    </row>
    <row r="5" spans="1:18" s="7" customFormat="1" ht="39" customHeight="1" x14ac:dyDescent="0.2">
      <c r="A5" s="93" t="s">
        <v>228</v>
      </c>
      <c r="B5" s="89" t="s">
        <v>227</v>
      </c>
      <c r="C5" s="89"/>
      <c r="D5" s="89"/>
      <c r="E5" s="89"/>
      <c r="F5" s="89"/>
      <c r="G5" s="89" t="s">
        <v>0</v>
      </c>
      <c r="H5" s="89" t="s">
        <v>229</v>
      </c>
      <c r="I5" s="89" t="s">
        <v>230</v>
      </c>
      <c r="J5" s="89" t="s">
        <v>326</v>
      </c>
      <c r="K5" s="8" t="s">
        <v>231</v>
      </c>
      <c r="L5" s="94" t="s">
        <v>232</v>
      </c>
      <c r="M5" s="8" t="s">
        <v>233</v>
      </c>
      <c r="N5" s="94" t="s">
        <v>234</v>
      </c>
      <c r="O5" s="89" t="s">
        <v>235</v>
      </c>
      <c r="P5" s="88" t="s">
        <v>327</v>
      </c>
    </row>
    <row r="6" spans="1:18" s="7" customFormat="1" ht="18" customHeight="1" x14ac:dyDescent="0.2">
      <c r="A6" s="93"/>
      <c r="B6" s="89"/>
      <c r="C6" s="89"/>
      <c r="D6" s="89"/>
      <c r="E6" s="89"/>
      <c r="F6" s="89"/>
      <c r="G6" s="89"/>
      <c r="H6" s="89"/>
      <c r="I6" s="89"/>
      <c r="J6" s="89"/>
      <c r="K6" s="8" t="s">
        <v>1</v>
      </c>
      <c r="L6" s="95"/>
      <c r="M6" s="8" t="s">
        <v>1</v>
      </c>
      <c r="N6" s="95"/>
      <c r="O6" s="89"/>
      <c r="P6" s="88"/>
    </row>
    <row r="7" spans="1:18" s="11" customFormat="1" ht="18" customHeight="1" x14ac:dyDescent="0.2">
      <c r="A7" s="10"/>
      <c r="B7" s="96" t="s">
        <v>236</v>
      </c>
      <c r="C7" s="97"/>
      <c r="D7" s="97"/>
      <c r="E7" s="97"/>
      <c r="F7" s="97"/>
      <c r="G7" s="97"/>
      <c r="H7" s="97"/>
      <c r="I7" s="97"/>
      <c r="J7" s="97"/>
      <c r="K7" s="97"/>
      <c r="L7" s="97"/>
      <c r="M7" s="97"/>
      <c r="N7" s="97"/>
      <c r="O7" s="97"/>
      <c r="P7" s="97"/>
    </row>
    <row r="8" spans="1:18" s="11" customFormat="1" ht="11.25" customHeight="1" x14ac:dyDescent="0.2">
      <c r="A8" s="81">
        <v>1</v>
      </c>
      <c r="B8" s="90">
        <v>2</v>
      </c>
      <c r="C8" s="91"/>
      <c r="D8" s="81">
        <v>3</v>
      </c>
      <c r="E8" s="81"/>
      <c r="F8" s="81"/>
      <c r="G8" s="81">
        <v>4</v>
      </c>
      <c r="H8" s="81">
        <v>5</v>
      </c>
      <c r="I8" s="81">
        <v>6</v>
      </c>
      <c r="J8" s="81">
        <v>7</v>
      </c>
      <c r="K8" s="81">
        <v>8</v>
      </c>
      <c r="L8" s="81">
        <v>9</v>
      </c>
      <c r="M8" s="81">
        <v>10</v>
      </c>
      <c r="N8" s="81">
        <v>11</v>
      </c>
      <c r="O8" s="81">
        <v>12</v>
      </c>
      <c r="P8" s="81">
        <v>13</v>
      </c>
    </row>
    <row r="9" spans="1:18" s="11" customFormat="1" ht="11.1" customHeight="1" outlineLevel="1" x14ac:dyDescent="0.2">
      <c r="A9" s="10">
        <v>1</v>
      </c>
      <c r="B9" s="82" t="s">
        <v>2</v>
      </c>
      <c r="C9" s="82"/>
      <c r="D9" s="83" t="s">
        <v>3</v>
      </c>
      <c r="E9" s="83"/>
      <c r="F9" s="83"/>
      <c r="G9" s="12" t="s">
        <v>4</v>
      </c>
      <c r="H9" s="12"/>
      <c r="I9" s="12"/>
      <c r="J9" s="20"/>
      <c r="K9" s="19">
        <v>70</v>
      </c>
      <c r="L9" s="19">
        <f>J9*K9</f>
        <v>0</v>
      </c>
      <c r="M9" s="19"/>
      <c r="N9" s="19">
        <f t="shared" ref="N9:N40" si="0">J9*M9</f>
        <v>0</v>
      </c>
      <c r="O9" s="19">
        <v>70</v>
      </c>
      <c r="P9" s="23">
        <f>L9+N9</f>
        <v>0</v>
      </c>
    </row>
    <row r="10" spans="1:18" s="11" customFormat="1" ht="11.1" customHeight="1" outlineLevel="1" x14ac:dyDescent="0.2">
      <c r="A10" s="10">
        <v>2</v>
      </c>
      <c r="B10" s="82" t="s">
        <v>5</v>
      </c>
      <c r="C10" s="82"/>
      <c r="D10" s="83" t="s">
        <v>6</v>
      </c>
      <c r="E10" s="83"/>
      <c r="F10" s="83"/>
      <c r="G10" s="12" t="s">
        <v>7</v>
      </c>
      <c r="H10" s="12"/>
      <c r="I10" s="12"/>
      <c r="J10" s="20"/>
      <c r="K10" s="19">
        <v>12</v>
      </c>
      <c r="L10" s="19">
        <f t="shared" ref="L10:L63" si="1">J10*K10</f>
        <v>0</v>
      </c>
      <c r="M10" s="19"/>
      <c r="N10" s="19">
        <f t="shared" si="0"/>
        <v>0</v>
      </c>
      <c r="O10" s="19">
        <v>12</v>
      </c>
      <c r="P10" s="23">
        <f t="shared" ref="P10:P64" si="2">L10+N10</f>
        <v>0</v>
      </c>
    </row>
    <row r="11" spans="1:18" s="11" customFormat="1" ht="11.1" customHeight="1" outlineLevel="1" x14ac:dyDescent="0.2">
      <c r="A11" s="10">
        <v>3</v>
      </c>
      <c r="B11" s="82" t="s">
        <v>8</v>
      </c>
      <c r="C11" s="82"/>
      <c r="D11" s="83" t="s">
        <v>9</v>
      </c>
      <c r="E11" s="83"/>
      <c r="F11" s="83"/>
      <c r="G11" s="12" t="s">
        <v>4</v>
      </c>
      <c r="H11" s="12"/>
      <c r="I11" s="12"/>
      <c r="J11" s="20"/>
      <c r="K11" s="19">
        <v>28</v>
      </c>
      <c r="L11" s="19">
        <f t="shared" si="1"/>
        <v>0</v>
      </c>
      <c r="M11" s="19"/>
      <c r="N11" s="19">
        <f t="shared" si="0"/>
        <v>0</v>
      </c>
      <c r="O11" s="19">
        <v>28</v>
      </c>
      <c r="P11" s="23">
        <f t="shared" si="2"/>
        <v>0</v>
      </c>
    </row>
    <row r="12" spans="1:18" s="11" customFormat="1" ht="11.1" customHeight="1" outlineLevel="1" x14ac:dyDescent="0.2">
      <c r="A12" s="10">
        <v>4</v>
      </c>
      <c r="B12" s="82" t="s">
        <v>8</v>
      </c>
      <c r="C12" s="82"/>
      <c r="D12" s="83" t="s">
        <v>10</v>
      </c>
      <c r="E12" s="83"/>
      <c r="F12" s="83"/>
      <c r="G12" s="12" t="s">
        <v>4</v>
      </c>
      <c r="H12" s="12"/>
      <c r="I12" s="12"/>
      <c r="J12" s="20"/>
      <c r="K12" s="19">
        <v>110</v>
      </c>
      <c r="L12" s="19">
        <f t="shared" si="1"/>
        <v>0</v>
      </c>
      <c r="M12" s="19"/>
      <c r="N12" s="19">
        <f t="shared" si="0"/>
        <v>0</v>
      </c>
      <c r="O12" s="19">
        <v>110</v>
      </c>
      <c r="P12" s="23">
        <f t="shared" si="2"/>
        <v>0</v>
      </c>
    </row>
    <row r="13" spans="1:18" s="11" customFormat="1" ht="11.1" customHeight="1" outlineLevel="1" x14ac:dyDescent="0.2">
      <c r="A13" s="10">
        <v>5</v>
      </c>
      <c r="B13" s="82" t="s">
        <v>8</v>
      </c>
      <c r="C13" s="82"/>
      <c r="D13" s="83" t="s">
        <v>11</v>
      </c>
      <c r="E13" s="83"/>
      <c r="F13" s="83"/>
      <c r="G13" s="12" t="s">
        <v>4</v>
      </c>
      <c r="H13" s="12"/>
      <c r="I13" s="12"/>
      <c r="J13" s="20"/>
      <c r="K13" s="19">
        <v>32</v>
      </c>
      <c r="L13" s="19">
        <f t="shared" si="1"/>
        <v>0</v>
      </c>
      <c r="M13" s="19"/>
      <c r="N13" s="19">
        <f t="shared" si="0"/>
        <v>0</v>
      </c>
      <c r="O13" s="19">
        <v>32</v>
      </c>
      <c r="P13" s="23">
        <f t="shared" si="2"/>
        <v>0</v>
      </c>
    </row>
    <row r="14" spans="1:18" s="11" customFormat="1" ht="11.1" customHeight="1" outlineLevel="1" x14ac:dyDescent="0.2">
      <c r="A14" s="10">
        <v>6</v>
      </c>
      <c r="B14" s="82" t="s">
        <v>12</v>
      </c>
      <c r="C14" s="82"/>
      <c r="D14" s="83" t="s">
        <v>13</v>
      </c>
      <c r="E14" s="83"/>
      <c r="F14" s="83"/>
      <c r="G14" s="12" t="s">
        <v>4</v>
      </c>
      <c r="H14" s="12"/>
      <c r="I14" s="12"/>
      <c r="J14" s="20"/>
      <c r="K14" s="19">
        <v>5</v>
      </c>
      <c r="L14" s="19">
        <f t="shared" si="1"/>
        <v>0</v>
      </c>
      <c r="M14" s="19"/>
      <c r="N14" s="19">
        <f t="shared" si="0"/>
        <v>0</v>
      </c>
      <c r="O14" s="19">
        <v>5</v>
      </c>
      <c r="P14" s="23">
        <f t="shared" si="2"/>
        <v>0</v>
      </c>
    </row>
    <row r="15" spans="1:18" s="11" customFormat="1" ht="11.1" customHeight="1" outlineLevel="1" x14ac:dyDescent="0.2">
      <c r="A15" s="10">
        <v>7</v>
      </c>
      <c r="B15" s="82" t="s">
        <v>14</v>
      </c>
      <c r="C15" s="82"/>
      <c r="D15" s="83" t="s">
        <v>15</v>
      </c>
      <c r="E15" s="83"/>
      <c r="F15" s="83"/>
      <c r="G15" s="12" t="s">
        <v>7</v>
      </c>
      <c r="H15" s="12"/>
      <c r="I15" s="12"/>
      <c r="J15" s="20"/>
      <c r="K15" s="19"/>
      <c r="L15" s="19">
        <f t="shared" si="1"/>
        <v>0</v>
      </c>
      <c r="M15" s="19">
        <v>36</v>
      </c>
      <c r="N15" s="19">
        <f t="shared" si="0"/>
        <v>0</v>
      </c>
      <c r="O15" s="19">
        <v>36</v>
      </c>
      <c r="P15" s="23">
        <f t="shared" si="2"/>
        <v>0</v>
      </c>
    </row>
    <row r="16" spans="1:18" s="11" customFormat="1" ht="11.1" customHeight="1" outlineLevel="1" x14ac:dyDescent="0.2">
      <c r="A16" s="10">
        <v>8</v>
      </c>
      <c r="B16" s="82" t="s">
        <v>16</v>
      </c>
      <c r="C16" s="82"/>
      <c r="D16" s="83" t="s">
        <v>17</v>
      </c>
      <c r="E16" s="83"/>
      <c r="F16" s="83"/>
      <c r="G16" s="12" t="s">
        <v>7</v>
      </c>
      <c r="H16" s="12"/>
      <c r="I16" s="12"/>
      <c r="J16" s="20"/>
      <c r="K16" s="19">
        <v>14.5</v>
      </c>
      <c r="L16" s="19">
        <f t="shared" si="1"/>
        <v>0</v>
      </c>
      <c r="M16" s="19"/>
      <c r="N16" s="19">
        <f t="shared" si="0"/>
        <v>0</v>
      </c>
      <c r="O16" s="19">
        <v>14.5</v>
      </c>
      <c r="P16" s="23">
        <f t="shared" si="2"/>
        <v>0</v>
      </c>
    </row>
    <row r="17" spans="1:16" s="11" customFormat="1" ht="11.1" customHeight="1" outlineLevel="1" x14ac:dyDescent="0.2">
      <c r="A17" s="10">
        <v>9</v>
      </c>
      <c r="B17" s="82" t="s">
        <v>18</v>
      </c>
      <c r="C17" s="82"/>
      <c r="D17" s="83" t="s">
        <v>19</v>
      </c>
      <c r="E17" s="83"/>
      <c r="F17" s="83"/>
      <c r="G17" s="12" t="s">
        <v>7</v>
      </c>
      <c r="H17" s="12"/>
      <c r="I17" s="12"/>
      <c r="J17" s="20"/>
      <c r="K17" s="19"/>
      <c r="L17" s="19">
        <f t="shared" si="1"/>
        <v>0</v>
      </c>
      <c r="M17" s="19">
        <v>50</v>
      </c>
      <c r="N17" s="19">
        <f t="shared" si="0"/>
        <v>0</v>
      </c>
      <c r="O17" s="19">
        <v>50</v>
      </c>
      <c r="P17" s="23">
        <f t="shared" si="2"/>
        <v>0</v>
      </c>
    </row>
    <row r="18" spans="1:16" s="11" customFormat="1" ht="11.1" customHeight="1" outlineLevel="1" x14ac:dyDescent="0.2">
      <c r="A18" s="10">
        <v>10</v>
      </c>
      <c r="B18" s="82" t="s">
        <v>18</v>
      </c>
      <c r="C18" s="82"/>
      <c r="D18" s="83" t="s">
        <v>20</v>
      </c>
      <c r="E18" s="83"/>
      <c r="F18" s="83"/>
      <c r="G18" s="12" t="s">
        <v>7</v>
      </c>
      <c r="H18" s="12"/>
      <c r="I18" s="12"/>
      <c r="J18" s="20"/>
      <c r="K18" s="19">
        <v>2</v>
      </c>
      <c r="L18" s="19">
        <f t="shared" si="1"/>
        <v>0</v>
      </c>
      <c r="M18" s="19"/>
      <c r="N18" s="19">
        <f t="shared" si="0"/>
        <v>0</v>
      </c>
      <c r="O18" s="19">
        <v>2</v>
      </c>
      <c r="P18" s="23">
        <f t="shared" si="2"/>
        <v>0</v>
      </c>
    </row>
    <row r="19" spans="1:16" s="11" customFormat="1" ht="11.1" customHeight="1" outlineLevel="1" x14ac:dyDescent="0.2">
      <c r="A19" s="10">
        <v>11</v>
      </c>
      <c r="B19" s="82" t="s">
        <v>21</v>
      </c>
      <c r="C19" s="82"/>
      <c r="D19" s="83" t="s">
        <v>22</v>
      </c>
      <c r="E19" s="83"/>
      <c r="F19" s="83"/>
      <c r="G19" s="12" t="s">
        <v>7</v>
      </c>
      <c r="H19" s="12"/>
      <c r="I19" s="12"/>
      <c r="J19" s="20"/>
      <c r="K19" s="19"/>
      <c r="L19" s="19">
        <f t="shared" si="1"/>
        <v>0</v>
      </c>
      <c r="M19" s="19">
        <v>60</v>
      </c>
      <c r="N19" s="19">
        <f t="shared" si="0"/>
        <v>0</v>
      </c>
      <c r="O19" s="19">
        <v>60</v>
      </c>
      <c r="P19" s="23">
        <f t="shared" si="2"/>
        <v>0</v>
      </c>
    </row>
    <row r="20" spans="1:16" s="11" customFormat="1" ht="11.1" customHeight="1" outlineLevel="1" x14ac:dyDescent="0.2">
      <c r="A20" s="10">
        <v>12</v>
      </c>
      <c r="B20" s="82" t="s">
        <v>21</v>
      </c>
      <c r="C20" s="82"/>
      <c r="D20" s="83" t="s">
        <v>23</v>
      </c>
      <c r="E20" s="83"/>
      <c r="F20" s="83"/>
      <c r="G20" s="12" t="s">
        <v>7</v>
      </c>
      <c r="H20" s="12"/>
      <c r="I20" s="12"/>
      <c r="J20" s="20"/>
      <c r="K20" s="19">
        <v>1</v>
      </c>
      <c r="L20" s="19">
        <f t="shared" si="1"/>
        <v>0</v>
      </c>
      <c r="M20" s="19"/>
      <c r="N20" s="19">
        <f t="shared" si="0"/>
        <v>0</v>
      </c>
      <c r="O20" s="19">
        <v>1</v>
      </c>
      <c r="P20" s="23">
        <f t="shared" si="2"/>
        <v>0</v>
      </c>
    </row>
    <row r="21" spans="1:16" s="11" customFormat="1" ht="11.1" customHeight="1" outlineLevel="1" x14ac:dyDescent="0.2">
      <c r="A21" s="10">
        <v>13</v>
      </c>
      <c r="B21" s="82" t="s">
        <v>24</v>
      </c>
      <c r="C21" s="82"/>
      <c r="D21" s="83" t="s">
        <v>25</v>
      </c>
      <c r="E21" s="83"/>
      <c r="F21" s="83"/>
      <c r="G21" s="12" t="s">
        <v>7</v>
      </c>
      <c r="H21" s="12"/>
      <c r="I21" s="12"/>
      <c r="J21" s="20"/>
      <c r="K21" s="19">
        <v>5</v>
      </c>
      <c r="L21" s="19">
        <f t="shared" si="1"/>
        <v>0</v>
      </c>
      <c r="M21" s="19"/>
      <c r="N21" s="19">
        <f t="shared" si="0"/>
        <v>0</v>
      </c>
      <c r="O21" s="19">
        <v>5</v>
      </c>
      <c r="P21" s="23">
        <f t="shared" si="2"/>
        <v>0</v>
      </c>
    </row>
    <row r="22" spans="1:16" s="11" customFormat="1" ht="11.1" customHeight="1" outlineLevel="1" x14ac:dyDescent="0.2">
      <c r="A22" s="10">
        <v>14</v>
      </c>
      <c r="B22" s="82" t="s">
        <v>21</v>
      </c>
      <c r="C22" s="82"/>
      <c r="D22" s="83" t="s">
        <v>26</v>
      </c>
      <c r="E22" s="83"/>
      <c r="F22" s="83"/>
      <c r="G22" s="12" t="s">
        <v>7</v>
      </c>
      <c r="H22" s="12"/>
      <c r="I22" s="12"/>
      <c r="J22" s="20"/>
      <c r="K22" s="19">
        <v>1</v>
      </c>
      <c r="L22" s="19">
        <f t="shared" si="1"/>
        <v>0</v>
      </c>
      <c r="M22" s="19"/>
      <c r="N22" s="19">
        <f t="shared" si="0"/>
        <v>0</v>
      </c>
      <c r="O22" s="19">
        <v>1</v>
      </c>
      <c r="P22" s="23">
        <f t="shared" si="2"/>
        <v>0</v>
      </c>
    </row>
    <row r="23" spans="1:16" s="11" customFormat="1" ht="11.1" customHeight="1" outlineLevel="1" x14ac:dyDescent="0.2">
      <c r="A23" s="10">
        <v>15</v>
      </c>
      <c r="B23" s="82" t="s">
        <v>27</v>
      </c>
      <c r="C23" s="82"/>
      <c r="D23" s="83" t="s">
        <v>28</v>
      </c>
      <c r="E23" s="83"/>
      <c r="F23" s="83"/>
      <c r="G23" s="12" t="s">
        <v>4</v>
      </c>
      <c r="H23" s="12"/>
      <c r="I23" s="12"/>
      <c r="J23" s="20"/>
      <c r="K23" s="19">
        <v>4</v>
      </c>
      <c r="L23" s="19">
        <f t="shared" si="1"/>
        <v>0</v>
      </c>
      <c r="M23" s="19"/>
      <c r="N23" s="19">
        <f t="shared" si="0"/>
        <v>0</v>
      </c>
      <c r="O23" s="19">
        <v>4</v>
      </c>
      <c r="P23" s="23">
        <f t="shared" si="2"/>
        <v>0</v>
      </c>
    </row>
    <row r="24" spans="1:16" s="11" customFormat="1" ht="11.1" customHeight="1" outlineLevel="1" x14ac:dyDescent="0.2">
      <c r="A24" s="10">
        <v>16</v>
      </c>
      <c r="B24" s="82" t="s">
        <v>27</v>
      </c>
      <c r="C24" s="82"/>
      <c r="D24" s="83" t="s">
        <v>29</v>
      </c>
      <c r="E24" s="83"/>
      <c r="F24" s="83"/>
      <c r="G24" s="12" t="s">
        <v>4</v>
      </c>
      <c r="H24" s="12"/>
      <c r="I24" s="12"/>
      <c r="J24" s="20"/>
      <c r="K24" s="19">
        <v>4</v>
      </c>
      <c r="L24" s="19">
        <f t="shared" si="1"/>
        <v>0</v>
      </c>
      <c r="M24" s="19"/>
      <c r="N24" s="19">
        <f t="shared" si="0"/>
        <v>0</v>
      </c>
      <c r="O24" s="19">
        <v>4</v>
      </c>
      <c r="P24" s="23">
        <f t="shared" si="2"/>
        <v>0</v>
      </c>
    </row>
    <row r="25" spans="1:16" s="11" customFormat="1" ht="11.1" customHeight="1" outlineLevel="1" x14ac:dyDescent="0.2">
      <c r="A25" s="10">
        <v>17</v>
      </c>
      <c r="B25" s="82" t="s">
        <v>30</v>
      </c>
      <c r="C25" s="82"/>
      <c r="D25" s="83" t="s">
        <v>31</v>
      </c>
      <c r="E25" s="83"/>
      <c r="F25" s="83"/>
      <c r="G25" s="12" t="s">
        <v>7</v>
      </c>
      <c r="H25" s="12"/>
      <c r="I25" s="12"/>
      <c r="J25" s="20"/>
      <c r="K25" s="19">
        <v>11</v>
      </c>
      <c r="L25" s="19">
        <f t="shared" si="1"/>
        <v>0</v>
      </c>
      <c r="M25" s="19"/>
      <c r="N25" s="19">
        <f t="shared" si="0"/>
        <v>0</v>
      </c>
      <c r="O25" s="19">
        <v>11</v>
      </c>
      <c r="P25" s="23">
        <f t="shared" si="2"/>
        <v>0</v>
      </c>
    </row>
    <row r="26" spans="1:16" s="11" customFormat="1" ht="11.1" customHeight="1" outlineLevel="1" x14ac:dyDescent="0.2">
      <c r="A26" s="10">
        <v>18</v>
      </c>
      <c r="B26" s="82" t="s">
        <v>30</v>
      </c>
      <c r="C26" s="82"/>
      <c r="D26" s="83" t="s">
        <v>32</v>
      </c>
      <c r="E26" s="83"/>
      <c r="F26" s="83"/>
      <c r="G26" s="12" t="s">
        <v>7</v>
      </c>
      <c r="H26" s="12"/>
      <c r="I26" s="12"/>
      <c r="J26" s="20"/>
      <c r="K26" s="19">
        <v>1.5</v>
      </c>
      <c r="L26" s="19">
        <f t="shared" si="1"/>
        <v>0</v>
      </c>
      <c r="M26" s="19">
        <v>15</v>
      </c>
      <c r="N26" s="19">
        <f t="shared" si="0"/>
        <v>0</v>
      </c>
      <c r="O26" s="19">
        <v>16.5</v>
      </c>
      <c r="P26" s="23">
        <f t="shared" si="2"/>
        <v>0</v>
      </c>
    </row>
    <row r="27" spans="1:16" s="11" customFormat="1" ht="11.1" customHeight="1" outlineLevel="1" x14ac:dyDescent="0.2">
      <c r="A27" s="10">
        <v>19</v>
      </c>
      <c r="B27" s="82" t="s">
        <v>30</v>
      </c>
      <c r="C27" s="82"/>
      <c r="D27" s="83" t="s">
        <v>33</v>
      </c>
      <c r="E27" s="83"/>
      <c r="F27" s="83"/>
      <c r="G27" s="12" t="s">
        <v>7</v>
      </c>
      <c r="H27" s="12"/>
      <c r="I27" s="12"/>
      <c r="J27" s="20"/>
      <c r="K27" s="19">
        <v>1.5</v>
      </c>
      <c r="L27" s="19">
        <f t="shared" si="1"/>
        <v>0</v>
      </c>
      <c r="M27" s="19"/>
      <c r="N27" s="19">
        <f t="shared" si="0"/>
        <v>0</v>
      </c>
      <c r="O27" s="19">
        <v>1.5</v>
      </c>
      <c r="P27" s="23">
        <f t="shared" si="2"/>
        <v>0</v>
      </c>
    </row>
    <row r="28" spans="1:16" s="11" customFormat="1" ht="11.1" customHeight="1" outlineLevel="1" x14ac:dyDescent="0.2">
      <c r="A28" s="10">
        <v>20</v>
      </c>
      <c r="B28" s="82" t="s">
        <v>30</v>
      </c>
      <c r="C28" s="82"/>
      <c r="D28" s="83" t="s">
        <v>34</v>
      </c>
      <c r="E28" s="83"/>
      <c r="F28" s="83"/>
      <c r="G28" s="12" t="s">
        <v>7</v>
      </c>
      <c r="H28" s="12"/>
      <c r="I28" s="12"/>
      <c r="J28" s="20"/>
      <c r="K28" s="19"/>
      <c r="L28" s="19">
        <f t="shared" si="1"/>
        <v>0</v>
      </c>
      <c r="M28" s="19">
        <v>26</v>
      </c>
      <c r="N28" s="19">
        <f t="shared" si="0"/>
        <v>0</v>
      </c>
      <c r="O28" s="19">
        <v>26</v>
      </c>
      <c r="P28" s="23">
        <f t="shared" si="2"/>
        <v>0</v>
      </c>
    </row>
    <row r="29" spans="1:16" s="11" customFormat="1" ht="11.1" customHeight="1" outlineLevel="1" x14ac:dyDescent="0.2">
      <c r="A29" s="10">
        <v>21</v>
      </c>
      <c r="B29" s="82" t="s">
        <v>35</v>
      </c>
      <c r="C29" s="82"/>
      <c r="D29" s="83" t="s">
        <v>33</v>
      </c>
      <c r="E29" s="83"/>
      <c r="F29" s="83"/>
      <c r="G29" s="12" t="s">
        <v>7</v>
      </c>
      <c r="H29" s="12"/>
      <c r="I29" s="12"/>
      <c r="J29" s="20"/>
      <c r="K29" s="19">
        <v>27</v>
      </c>
      <c r="L29" s="19">
        <f t="shared" si="1"/>
        <v>0</v>
      </c>
      <c r="M29" s="19"/>
      <c r="N29" s="19">
        <f t="shared" si="0"/>
        <v>0</v>
      </c>
      <c r="O29" s="19">
        <v>27</v>
      </c>
      <c r="P29" s="23">
        <f t="shared" si="2"/>
        <v>0</v>
      </c>
    </row>
    <row r="30" spans="1:16" s="11" customFormat="1" ht="11.1" customHeight="1" outlineLevel="1" x14ac:dyDescent="0.2">
      <c r="A30" s="10">
        <v>22</v>
      </c>
      <c r="B30" s="82" t="s">
        <v>35</v>
      </c>
      <c r="C30" s="82"/>
      <c r="D30" s="83" t="s">
        <v>36</v>
      </c>
      <c r="E30" s="83"/>
      <c r="F30" s="83"/>
      <c r="G30" s="12" t="s">
        <v>7</v>
      </c>
      <c r="H30" s="12"/>
      <c r="I30" s="12"/>
      <c r="J30" s="20"/>
      <c r="K30" s="19">
        <v>1</v>
      </c>
      <c r="L30" s="19">
        <f t="shared" si="1"/>
        <v>0</v>
      </c>
      <c r="M30" s="19"/>
      <c r="N30" s="19">
        <f t="shared" si="0"/>
        <v>0</v>
      </c>
      <c r="O30" s="19">
        <v>1</v>
      </c>
      <c r="P30" s="23">
        <f t="shared" si="2"/>
        <v>0</v>
      </c>
    </row>
    <row r="31" spans="1:16" s="11" customFormat="1" ht="11.1" customHeight="1" outlineLevel="1" x14ac:dyDescent="0.2">
      <c r="A31" s="10">
        <v>23</v>
      </c>
      <c r="B31" s="82" t="s">
        <v>35</v>
      </c>
      <c r="C31" s="82"/>
      <c r="D31" s="83" t="s">
        <v>37</v>
      </c>
      <c r="E31" s="83"/>
      <c r="F31" s="83"/>
      <c r="G31" s="12" t="s">
        <v>7</v>
      </c>
      <c r="H31" s="12"/>
      <c r="I31" s="12"/>
      <c r="J31" s="20"/>
      <c r="K31" s="19">
        <v>0.5</v>
      </c>
      <c r="L31" s="19">
        <f t="shared" si="1"/>
        <v>0</v>
      </c>
      <c r="M31" s="19"/>
      <c r="N31" s="19">
        <f t="shared" si="0"/>
        <v>0</v>
      </c>
      <c r="O31" s="19">
        <v>0.5</v>
      </c>
      <c r="P31" s="23">
        <f t="shared" si="2"/>
        <v>0</v>
      </c>
    </row>
    <row r="32" spans="1:16" s="11" customFormat="1" ht="11.1" customHeight="1" outlineLevel="1" x14ac:dyDescent="0.2">
      <c r="A32" s="10">
        <v>24</v>
      </c>
      <c r="B32" s="82" t="s">
        <v>35</v>
      </c>
      <c r="C32" s="82"/>
      <c r="D32" s="83" t="s">
        <v>38</v>
      </c>
      <c r="E32" s="83"/>
      <c r="F32" s="83"/>
      <c r="G32" s="12" t="s">
        <v>7</v>
      </c>
      <c r="H32" s="12"/>
      <c r="I32" s="12"/>
      <c r="J32" s="20"/>
      <c r="K32" s="19">
        <v>0.5</v>
      </c>
      <c r="L32" s="19">
        <f t="shared" si="1"/>
        <v>0</v>
      </c>
      <c r="M32" s="19"/>
      <c r="N32" s="19">
        <f t="shared" si="0"/>
        <v>0</v>
      </c>
      <c r="O32" s="19">
        <v>0.5</v>
      </c>
      <c r="P32" s="23">
        <f t="shared" si="2"/>
        <v>0</v>
      </c>
    </row>
    <row r="33" spans="1:16" s="11" customFormat="1" ht="11.1" customHeight="1" outlineLevel="1" x14ac:dyDescent="0.2">
      <c r="A33" s="10">
        <v>25</v>
      </c>
      <c r="B33" s="82" t="s">
        <v>39</v>
      </c>
      <c r="C33" s="82"/>
      <c r="D33" s="83" t="s">
        <v>40</v>
      </c>
      <c r="E33" s="83"/>
      <c r="F33" s="83"/>
      <c r="G33" s="12" t="s">
        <v>7</v>
      </c>
      <c r="H33" s="12"/>
      <c r="I33" s="12"/>
      <c r="J33" s="20"/>
      <c r="K33" s="19">
        <v>2</v>
      </c>
      <c r="L33" s="19">
        <f t="shared" si="1"/>
        <v>0</v>
      </c>
      <c r="M33" s="19"/>
      <c r="N33" s="19">
        <f t="shared" si="0"/>
        <v>0</v>
      </c>
      <c r="O33" s="19">
        <v>2</v>
      </c>
      <c r="P33" s="23">
        <f t="shared" si="2"/>
        <v>0</v>
      </c>
    </row>
    <row r="34" spans="1:16" s="11" customFormat="1" ht="11.1" customHeight="1" outlineLevel="1" x14ac:dyDescent="0.2">
      <c r="A34" s="10">
        <v>26</v>
      </c>
      <c r="B34" s="82" t="s">
        <v>39</v>
      </c>
      <c r="C34" s="82"/>
      <c r="D34" s="83" t="s">
        <v>41</v>
      </c>
      <c r="E34" s="83"/>
      <c r="F34" s="83"/>
      <c r="G34" s="12" t="s">
        <v>7</v>
      </c>
      <c r="H34" s="12"/>
      <c r="I34" s="12"/>
      <c r="J34" s="20"/>
      <c r="K34" s="19"/>
      <c r="L34" s="19">
        <f t="shared" si="1"/>
        <v>0</v>
      </c>
      <c r="M34" s="19">
        <v>30</v>
      </c>
      <c r="N34" s="19">
        <f t="shared" si="0"/>
        <v>0</v>
      </c>
      <c r="O34" s="19">
        <v>30</v>
      </c>
      <c r="P34" s="23">
        <f t="shared" si="2"/>
        <v>0</v>
      </c>
    </row>
    <row r="35" spans="1:16" s="11" customFormat="1" ht="11.1" customHeight="1" outlineLevel="1" x14ac:dyDescent="0.2">
      <c r="A35" s="10">
        <v>27</v>
      </c>
      <c r="B35" s="82" t="s">
        <v>39</v>
      </c>
      <c r="C35" s="82"/>
      <c r="D35" s="83" t="s">
        <v>42</v>
      </c>
      <c r="E35" s="83"/>
      <c r="F35" s="83"/>
      <c r="G35" s="12" t="s">
        <v>7</v>
      </c>
      <c r="H35" s="12"/>
      <c r="I35" s="12"/>
      <c r="J35" s="20"/>
      <c r="K35" s="19">
        <v>33.5</v>
      </c>
      <c r="L35" s="19">
        <f t="shared" si="1"/>
        <v>0</v>
      </c>
      <c r="M35" s="19">
        <v>10</v>
      </c>
      <c r="N35" s="19">
        <f t="shared" si="0"/>
        <v>0</v>
      </c>
      <c r="O35" s="19">
        <v>43.5</v>
      </c>
      <c r="P35" s="23">
        <f t="shared" si="2"/>
        <v>0</v>
      </c>
    </row>
    <row r="36" spans="1:16" s="11" customFormat="1" ht="11.1" customHeight="1" outlineLevel="1" x14ac:dyDescent="0.2">
      <c r="A36" s="10">
        <v>28</v>
      </c>
      <c r="B36" s="82" t="s">
        <v>39</v>
      </c>
      <c r="C36" s="82"/>
      <c r="D36" s="83" t="s">
        <v>43</v>
      </c>
      <c r="E36" s="83"/>
      <c r="F36" s="83"/>
      <c r="G36" s="12" t="s">
        <v>7</v>
      </c>
      <c r="H36" s="12"/>
      <c r="I36" s="12"/>
      <c r="J36" s="20"/>
      <c r="K36" s="19">
        <v>4</v>
      </c>
      <c r="L36" s="19">
        <f t="shared" si="1"/>
        <v>0</v>
      </c>
      <c r="M36" s="19"/>
      <c r="N36" s="19">
        <f t="shared" si="0"/>
        <v>0</v>
      </c>
      <c r="O36" s="19">
        <v>4</v>
      </c>
      <c r="P36" s="23">
        <f t="shared" si="2"/>
        <v>0</v>
      </c>
    </row>
    <row r="37" spans="1:16" s="11" customFormat="1" ht="11.1" customHeight="1" outlineLevel="1" x14ac:dyDescent="0.2">
      <c r="A37" s="10">
        <v>29</v>
      </c>
      <c r="B37" s="82" t="s">
        <v>39</v>
      </c>
      <c r="C37" s="82"/>
      <c r="D37" s="83" t="s">
        <v>44</v>
      </c>
      <c r="E37" s="83"/>
      <c r="F37" s="83"/>
      <c r="G37" s="12" t="s">
        <v>7</v>
      </c>
      <c r="H37" s="12"/>
      <c r="I37" s="12"/>
      <c r="J37" s="20"/>
      <c r="K37" s="19">
        <v>13.5</v>
      </c>
      <c r="L37" s="19">
        <f t="shared" si="1"/>
        <v>0</v>
      </c>
      <c r="M37" s="19"/>
      <c r="N37" s="19">
        <f t="shared" si="0"/>
        <v>0</v>
      </c>
      <c r="O37" s="19">
        <v>13.5</v>
      </c>
      <c r="P37" s="23">
        <f t="shared" si="2"/>
        <v>0</v>
      </c>
    </row>
    <row r="38" spans="1:16" s="11" customFormat="1" ht="11.1" customHeight="1" outlineLevel="1" x14ac:dyDescent="0.2">
      <c r="A38" s="10">
        <v>30</v>
      </c>
      <c r="B38" s="82" t="s">
        <v>39</v>
      </c>
      <c r="C38" s="82"/>
      <c r="D38" s="83" t="s">
        <v>45</v>
      </c>
      <c r="E38" s="83"/>
      <c r="F38" s="83"/>
      <c r="G38" s="12" t="s">
        <v>7</v>
      </c>
      <c r="H38" s="12"/>
      <c r="I38" s="12"/>
      <c r="J38" s="20"/>
      <c r="K38" s="19"/>
      <c r="L38" s="19">
        <f t="shared" si="1"/>
        <v>0</v>
      </c>
      <c r="M38" s="19">
        <v>30</v>
      </c>
      <c r="N38" s="19">
        <f t="shared" si="0"/>
        <v>0</v>
      </c>
      <c r="O38" s="19">
        <v>30</v>
      </c>
      <c r="P38" s="23">
        <f t="shared" si="2"/>
        <v>0</v>
      </c>
    </row>
    <row r="39" spans="1:16" s="11" customFormat="1" ht="11.1" customHeight="1" outlineLevel="1" x14ac:dyDescent="0.2">
      <c r="A39" s="10">
        <v>31</v>
      </c>
      <c r="B39" s="82" t="s">
        <v>39</v>
      </c>
      <c r="C39" s="82"/>
      <c r="D39" s="83" t="s">
        <v>46</v>
      </c>
      <c r="E39" s="83"/>
      <c r="F39" s="83"/>
      <c r="G39" s="12" t="s">
        <v>7</v>
      </c>
      <c r="H39" s="12"/>
      <c r="I39" s="12"/>
      <c r="J39" s="20"/>
      <c r="K39" s="19">
        <v>9</v>
      </c>
      <c r="L39" s="19">
        <f t="shared" si="1"/>
        <v>0</v>
      </c>
      <c r="M39" s="19">
        <v>10</v>
      </c>
      <c r="N39" s="19">
        <f t="shared" si="0"/>
        <v>0</v>
      </c>
      <c r="O39" s="19">
        <v>19</v>
      </c>
      <c r="P39" s="23">
        <f t="shared" si="2"/>
        <v>0</v>
      </c>
    </row>
    <row r="40" spans="1:16" s="11" customFormat="1" ht="11.1" customHeight="1" outlineLevel="1" x14ac:dyDescent="0.2">
      <c r="A40" s="10">
        <v>32</v>
      </c>
      <c r="B40" s="82" t="s">
        <v>47</v>
      </c>
      <c r="C40" s="82"/>
      <c r="D40" s="83" t="s">
        <v>48</v>
      </c>
      <c r="E40" s="83"/>
      <c r="F40" s="83"/>
      <c r="G40" s="12" t="s">
        <v>4</v>
      </c>
      <c r="H40" s="12"/>
      <c r="I40" s="12"/>
      <c r="J40" s="20"/>
      <c r="K40" s="19">
        <v>382</v>
      </c>
      <c r="L40" s="19">
        <f t="shared" si="1"/>
        <v>0</v>
      </c>
      <c r="M40" s="19">
        <v>200</v>
      </c>
      <c r="N40" s="19">
        <f t="shared" si="0"/>
        <v>0</v>
      </c>
      <c r="O40" s="19">
        <v>582</v>
      </c>
      <c r="P40" s="23">
        <f t="shared" si="2"/>
        <v>0</v>
      </c>
    </row>
    <row r="41" spans="1:16" s="11" customFormat="1" ht="11.1" customHeight="1" outlineLevel="1" x14ac:dyDescent="0.2">
      <c r="A41" s="10">
        <v>33</v>
      </c>
      <c r="B41" s="82" t="s">
        <v>49</v>
      </c>
      <c r="C41" s="82"/>
      <c r="D41" s="83" t="s">
        <v>50</v>
      </c>
      <c r="E41" s="83"/>
      <c r="F41" s="83"/>
      <c r="G41" s="12" t="s">
        <v>4</v>
      </c>
      <c r="H41" s="12"/>
      <c r="I41" s="12"/>
      <c r="J41" s="20"/>
      <c r="K41" s="19"/>
      <c r="L41" s="19">
        <f t="shared" si="1"/>
        <v>0</v>
      </c>
      <c r="M41" s="19">
        <v>100</v>
      </c>
      <c r="N41" s="19">
        <f t="shared" ref="N41:N63" si="3">J41*M41</f>
        <v>0</v>
      </c>
      <c r="O41" s="19">
        <v>100</v>
      </c>
      <c r="P41" s="23">
        <f t="shared" si="2"/>
        <v>0</v>
      </c>
    </row>
    <row r="42" spans="1:16" s="11" customFormat="1" ht="11.1" customHeight="1" outlineLevel="1" x14ac:dyDescent="0.2">
      <c r="A42" s="10">
        <v>34</v>
      </c>
      <c r="B42" s="82" t="s">
        <v>51</v>
      </c>
      <c r="C42" s="82"/>
      <c r="D42" s="83" t="s">
        <v>52</v>
      </c>
      <c r="E42" s="83"/>
      <c r="F42" s="83"/>
      <c r="G42" s="12" t="s">
        <v>53</v>
      </c>
      <c r="H42" s="12"/>
      <c r="I42" s="12"/>
      <c r="J42" s="20"/>
      <c r="K42" s="19">
        <v>8</v>
      </c>
      <c r="L42" s="19">
        <f t="shared" si="1"/>
        <v>0</v>
      </c>
      <c r="M42" s="19"/>
      <c r="N42" s="19">
        <f t="shared" si="3"/>
        <v>0</v>
      </c>
      <c r="O42" s="19">
        <v>8</v>
      </c>
      <c r="P42" s="23">
        <f t="shared" si="2"/>
        <v>0</v>
      </c>
    </row>
    <row r="43" spans="1:16" s="11" customFormat="1" ht="11.1" customHeight="1" outlineLevel="1" x14ac:dyDescent="0.2">
      <c r="A43" s="10">
        <v>35</v>
      </c>
      <c r="B43" s="82" t="s">
        <v>51</v>
      </c>
      <c r="C43" s="82"/>
      <c r="D43" s="83" t="s">
        <v>54</v>
      </c>
      <c r="E43" s="83"/>
      <c r="F43" s="83"/>
      <c r="G43" s="12" t="s">
        <v>7</v>
      </c>
      <c r="H43" s="12"/>
      <c r="I43" s="12"/>
      <c r="J43" s="20"/>
      <c r="K43" s="19">
        <v>0.5</v>
      </c>
      <c r="L43" s="19">
        <f t="shared" si="1"/>
        <v>0</v>
      </c>
      <c r="M43" s="19"/>
      <c r="N43" s="19">
        <f t="shared" si="3"/>
        <v>0</v>
      </c>
      <c r="O43" s="19">
        <v>0.5</v>
      </c>
      <c r="P43" s="23">
        <f t="shared" si="2"/>
        <v>0</v>
      </c>
    </row>
    <row r="44" spans="1:16" s="11" customFormat="1" ht="11.1" customHeight="1" outlineLevel="1" x14ac:dyDescent="0.2">
      <c r="A44" s="10">
        <v>36</v>
      </c>
      <c r="B44" s="82" t="s">
        <v>51</v>
      </c>
      <c r="C44" s="82"/>
      <c r="D44" s="83" t="s">
        <v>55</v>
      </c>
      <c r="E44" s="83"/>
      <c r="F44" s="83"/>
      <c r="G44" s="12" t="s">
        <v>53</v>
      </c>
      <c r="H44" s="12"/>
      <c r="I44" s="12"/>
      <c r="J44" s="20"/>
      <c r="K44" s="19">
        <v>10</v>
      </c>
      <c r="L44" s="19">
        <f t="shared" si="1"/>
        <v>0</v>
      </c>
      <c r="M44" s="19"/>
      <c r="N44" s="19">
        <f t="shared" si="3"/>
        <v>0</v>
      </c>
      <c r="O44" s="19">
        <v>10</v>
      </c>
      <c r="P44" s="23">
        <f t="shared" si="2"/>
        <v>0</v>
      </c>
    </row>
    <row r="45" spans="1:16" s="11" customFormat="1" ht="11.1" customHeight="1" outlineLevel="1" x14ac:dyDescent="0.2">
      <c r="A45" s="10">
        <v>37</v>
      </c>
      <c r="B45" s="82" t="s">
        <v>51</v>
      </c>
      <c r="C45" s="82"/>
      <c r="D45" s="83" t="s">
        <v>56</v>
      </c>
      <c r="E45" s="83"/>
      <c r="F45" s="83"/>
      <c r="G45" s="12" t="s">
        <v>7</v>
      </c>
      <c r="H45" s="12"/>
      <c r="I45" s="12"/>
      <c r="J45" s="20"/>
      <c r="K45" s="19">
        <v>0.5</v>
      </c>
      <c r="L45" s="19">
        <f t="shared" si="1"/>
        <v>0</v>
      </c>
      <c r="M45" s="19"/>
      <c r="N45" s="19">
        <f t="shared" si="3"/>
        <v>0</v>
      </c>
      <c r="O45" s="19">
        <v>0.5</v>
      </c>
      <c r="P45" s="23">
        <f t="shared" si="2"/>
        <v>0</v>
      </c>
    </row>
    <row r="46" spans="1:16" s="11" customFormat="1" ht="11.1" customHeight="1" outlineLevel="1" x14ac:dyDescent="0.2">
      <c r="A46" s="10">
        <v>38</v>
      </c>
      <c r="B46" s="82" t="s">
        <v>51</v>
      </c>
      <c r="C46" s="82"/>
      <c r="D46" s="83" t="s">
        <v>57</v>
      </c>
      <c r="E46" s="83"/>
      <c r="F46" s="83"/>
      <c r="G46" s="12" t="s">
        <v>53</v>
      </c>
      <c r="H46" s="12"/>
      <c r="I46" s="12"/>
      <c r="J46" s="20"/>
      <c r="K46" s="19">
        <v>4</v>
      </c>
      <c r="L46" s="19">
        <f t="shared" si="1"/>
        <v>0</v>
      </c>
      <c r="M46" s="19"/>
      <c r="N46" s="19">
        <f t="shared" si="3"/>
        <v>0</v>
      </c>
      <c r="O46" s="19">
        <v>4</v>
      </c>
      <c r="P46" s="23">
        <f t="shared" si="2"/>
        <v>0</v>
      </c>
    </row>
    <row r="47" spans="1:16" s="11" customFormat="1" ht="11.1" customHeight="1" outlineLevel="1" x14ac:dyDescent="0.2">
      <c r="A47" s="10">
        <v>39</v>
      </c>
      <c r="B47" s="82" t="s">
        <v>51</v>
      </c>
      <c r="C47" s="82"/>
      <c r="D47" s="83" t="s">
        <v>58</v>
      </c>
      <c r="E47" s="83"/>
      <c r="F47" s="83"/>
      <c r="G47" s="12" t="s">
        <v>53</v>
      </c>
      <c r="H47" s="12"/>
      <c r="I47" s="12"/>
      <c r="J47" s="20"/>
      <c r="K47" s="19">
        <v>20</v>
      </c>
      <c r="L47" s="19">
        <f t="shared" si="1"/>
        <v>0</v>
      </c>
      <c r="M47" s="19"/>
      <c r="N47" s="19">
        <f t="shared" si="3"/>
        <v>0</v>
      </c>
      <c r="O47" s="19">
        <v>20</v>
      </c>
      <c r="P47" s="23">
        <f t="shared" si="2"/>
        <v>0</v>
      </c>
    </row>
    <row r="48" spans="1:16" s="11" customFormat="1" ht="11.1" customHeight="1" outlineLevel="1" x14ac:dyDescent="0.2">
      <c r="A48" s="10">
        <v>40</v>
      </c>
      <c r="B48" s="82" t="s">
        <v>59</v>
      </c>
      <c r="C48" s="82"/>
      <c r="D48" s="83" t="s">
        <v>60</v>
      </c>
      <c r="E48" s="83"/>
      <c r="F48" s="83"/>
      <c r="G48" s="12" t="s">
        <v>53</v>
      </c>
      <c r="H48" s="12"/>
      <c r="I48" s="12"/>
      <c r="J48" s="20"/>
      <c r="K48" s="19">
        <v>1</v>
      </c>
      <c r="L48" s="19">
        <f t="shared" si="1"/>
        <v>0</v>
      </c>
      <c r="M48" s="19"/>
      <c r="N48" s="19">
        <f t="shared" si="3"/>
        <v>0</v>
      </c>
      <c r="O48" s="19">
        <v>1</v>
      </c>
      <c r="P48" s="23">
        <f t="shared" si="2"/>
        <v>0</v>
      </c>
    </row>
    <row r="49" spans="1:16" s="11" customFormat="1" ht="11.1" customHeight="1" outlineLevel="1" x14ac:dyDescent="0.2">
      <c r="A49" s="10">
        <v>41</v>
      </c>
      <c r="B49" s="82" t="s">
        <v>61</v>
      </c>
      <c r="C49" s="82"/>
      <c r="D49" s="83" t="s">
        <v>62</v>
      </c>
      <c r="E49" s="83"/>
      <c r="F49" s="83"/>
      <c r="G49" s="12" t="s">
        <v>4</v>
      </c>
      <c r="H49" s="12"/>
      <c r="I49" s="12"/>
      <c r="J49" s="20"/>
      <c r="K49" s="19">
        <v>1800</v>
      </c>
      <c r="L49" s="19">
        <f t="shared" si="1"/>
        <v>0</v>
      </c>
      <c r="M49" s="19"/>
      <c r="N49" s="19">
        <f t="shared" si="3"/>
        <v>0</v>
      </c>
      <c r="O49" s="19">
        <v>1800</v>
      </c>
      <c r="P49" s="23">
        <f t="shared" si="2"/>
        <v>0</v>
      </c>
    </row>
    <row r="50" spans="1:16" s="11" customFormat="1" ht="11.1" customHeight="1" outlineLevel="1" x14ac:dyDescent="0.2">
      <c r="A50" s="10">
        <v>42</v>
      </c>
      <c r="B50" s="82" t="s">
        <v>61</v>
      </c>
      <c r="C50" s="82"/>
      <c r="D50" s="83" t="s">
        <v>63</v>
      </c>
      <c r="E50" s="83"/>
      <c r="F50" s="83"/>
      <c r="G50" s="12" t="s">
        <v>4</v>
      </c>
      <c r="H50" s="12"/>
      <c r="I50" s="12"/>
      <c r="J50" s="20"/>
      <c r="K50" s="19">
        <v>620</v>
      </c>
      <c r="L50" s="19">
        <f t="shared" si="1"/>
        <v>0</v>
      </c>
      <c r="M50" s="19"/>
      <c r="N50" s="19">
        <f t="shared" si="3"/>
        <v>0</v>
      </c>
      <c r="O50" s="19">
        <v>620</v>
      </c>
      <c r="P50" s="23">
        <f t="shared" si="2"/>
        <v>0</v>
      </c>
    </row>
    <row r="51" spans="1:16" s="11" customFormat="1" ht="11.1" customHeight="1" outlineLevel="1" x14ac:dyDescent="0.2">
      <c r="A51" s="10">
        <v>43</v>
      </c>
      <c r="B51" s="82" t="s">
        <v>61</v>
      </c>
      <c r="C51" s="82"/>
      <c r="D51" s="83" t="s">
        <v>64</v>
      </c>
      <c r="E51" s="83"/>
      <c r="F51" s="83"/>
      <c r="G51" s="12" t="s">
        <v>53</v>
      </c>
      <c r="H51" s="12"/>
      <c r="I51" s="12"/>
      <c r="J51" s="20"/>
      <c r="K51" s="19">
        <v>1</v>
      </c>
      <c r="L51" s="19">
        <f t="shared" si="1"/>
        <v>0</v>
      </c>
      <c r="M51" s="19"/>
      <c r="N51" s="19">
        <f t="shared" si="3"/>
        <v>0</v>
      </c>
      <c r="O51" s="19">
        <v>1</v>
      </c>
      <c r="P51" s="23">
        <f t="shared" si="2"/>
        <v>0</v>
      </c>
    </row>
    <row r="52" spans="1:16" s="11" customFormat="1" ht="11.1" customHeight="1" outlineLevel="1" x14ac:dyDescent="0.2">
      <c r="A52" s="10">
        <v>44</v>
      </c>
      <c r="B52" s="82" t="s">
        <v>65</v>
      </c>
      <c r="C52" s="82"/>
      <c r="D52" s="83" t="s">
        <v>66</v>
      </c>
      <c r="E52" s="83"/>
      <c r="F52" s="83"/>
      <c r="G52" s="12" t="s">
        <v>53</v>
      </c>
      <c r="H52" s="12"/>
      <c r="I52" s="12"/>
      <c r="J52" s="20"/>
      <c r="K52" s="19">
        <v>12</v>
      </c>
      <c r="L52" s="19">
        <f t="shared" si="1"/>
        <v>0</v>
      </c>
      <c r="M52" s="19"/>
      <c r="N52" s="19">
        <f t="shared" si="3"/>
        <v>0</v>
      </c>
      <c r="O52" s="19">
        <v>12</v>
      </c>
      <c r="P52" s="23">
        <f t="shared" si="2"/>
        <v>0</v>
      </c>
    </row>
    <row r="53" spans="1:16" s="11" customFormat="1" ht="11.1" customHeight="1" outlineLevel="1" x14ac:dyDescent="0.2">
      <c r="A53" s="10">
        <v>45</v>
      </c>
      <c r="B53" s="82" t="s">
        <v>67</v>
      </c>
      <c r="C53" s="82"/>
      <c r="D53" s="83" t="s">
        <v>68</v>
      </c>
      <c r="E53" s="83"/>
      <c r="F53" s="83"/>
      <c r="G53" s="12" t="s">
        <v>69</v>
      </c>
      <c r="H53" s="12"/>
      <c r="I53" s="12"/>
      <c r="J53" s="20"/>
      <c r="K53" s="19">
        <v>80</v>
      </c>
      <c r="L53" s="19">
        <f t="shared" si="1"/>
        <v>0</v>
      </c>
      <c r="M53" s="19"/>
      <c r="N53" s="19">
        <f t="shared" si="3"/>
        <v>0</v>
      </c>
      <c r="O53" s="19">
        <v>80</v>
      </c>
      <c r="P53" s="23">
        <f t="shared" si="2"/>
        <v>0</v>
      </c>
    </row>
    <row r="54" spans="1:16" s="11" customFormat="1" ht="11.1" customHeight="1" outlineLevel="1" x14ac:dyDescent="0.2">
      <c r="A54" s="10">
        <v>46</v>
      </c>
      <c r="B54" s="82" t="s">
        <v>67</v>
      </c>
      <c r="C54" s="82"/>
      <c r="D54" s="83" t="s">
        <v>70</v>
      </c>
      <c r="E54" s="83"/>
      <c r="F54" s="83"/>
      <c r="G54" s="12" t="s">
        <v>69</v>
      </c>
      <c r="H54" s="12"/>
      <c r="I54" s="12"/>
      <c r="J54" s="20"/>
      <c r="K54" s="19">
        <v>1619</v>
      </c>
      <c r="L54" s="19">
        <f t="shared" si="1"/>
        <v>0</v>
      </c>
      <c r="M54" s="19"/>
      <c r="N54" s="19">
        <f t="shared" si="3"/>
        <v>0</v>
      </c>
      <c r="O54" s="19">
        <v>1619</v>
      </c>
      <c r="P54" s="23">
        <f t="shared" si="2"/>
        <v>0</v>
      </c>
    </row>
    <row r="55" spans="1:16" s="11" customFormat="1" ht="11.1" customHeight="1" outlineLevel="1" x14ac:dyDescent="0.2">
      <c r="A55" s="10">
        <v>47</v>
      </c>
      <c r="B55" s="82" t="s">
        <v>71</v>
      </c>
      <c r="C55" s="82"/>
      <c r="D55" s="83" t="s">
        <v>72</v>
      </c>
      <c r="E55" s="83"/>
      <c r="F55" s="83"/>
      <c r="G55" s="12" t="s">
        <v>7</v>
      </c>
      <c r="H55" s="12"/>
      <c r="I55" s="12"/>
      <c r="J55" s="20"/>
      <c r="K55" s="19">
        <v>1.5</v>
      </c>
      <c r="L55" s="19">
        <f t="shared" si="1"/>
        <v>0</v>
      </c>
      <c r="M55" s="19"/>
      <c r="N55" s="19">
        <f t="shared" si="3"/>
        <v>0</v>
      </c>
      <c r="O55" s="19">
        <v>1.5</v>
      </c>
      <c r="P55" s="23">
        <f t="shared" si="2"/>
        <v>0</v>
      </c>
    </row>
    <row r="56" spans="1:16" s="11" customFormat="1" ht="11.1" customHeight="1" outlineLevel="1" x14ac:dyDescent="0.2">
      <c r="A56" s="10">
        <v>48</v>
      </c>
      <c r="B56" s="82" t="s">
        <v>73</v>
      </c>
      <c r="C56" s="82"/>
      <c r="D56" s="83" t="s">
        <v>74</v>
      </c>
      <c r="E56" s="83"/>
      <c r="F56" s="83"/>
      <c r="G56" s="12" t="s">
        <v>7</v>
      </c>
      <c r="H56" s="12"/>
      <c r="I56" s="12"/>
      <c r="J56" s="20"/>
      <c r="K56" s="19">
        <v>3</v>
      </c>
      <c r="L56" s="19">
        <f t="shared" si="1"/>
        <v>0</v>
      </c>
      <c r="M56" s="19"/>
      <c r="N56" s="19">
        <f t="shared" si="3"/>
        <v>0</v>
      </c>
      <c r="O56" s="19">
        <v>3</v>
      </c>
      <c r="P56" s="23">
        <f t="shared" si="2"/>
        <v>0</v>
      </c>
    </row>
    <row r="57" spans="1:16" s="11" customFormat="1" ht="11.1" customHeight="1" outlineLevel="1" x14ac:dyDescent="0.2">
      <c r="A57" s="10">
        <v>49</v>
      </c>
      <c r="B57" s="82" t="s">
        <v>73</v>
      </c>
      <c r="C57" s="82"/>
      <c r="D57" s="83" t="s">
        <v>75</v>
      </c>
      <c r="E57" s="83"/>
      <c r="F57" s="83"/>
      <c r="G57" s="12" t="s">
        <v>7</v>
      </c>
      <c r="H57" s="12"/>
      <c r="I57" s="12"/>
      <c r="J57" s="20"/>
      <c r="K57" s="19">
        <v>9.5</v>
      </c>
      <c r="L57" s="19">
        <f t="shared" si="1"/>
        <v>0</v>
      </c>
      <c r="M57" s="19">
        <v>13</v>
      </c>
      <c r="N57" s="19">
        <f t="shared" si="3"/>
        <v>0</v>
      </c>
      <c r="O57" s="19">
        <v>22.5</v>
      </c>
      <c r="P57" s="23">
        <f t="shared" si="2"/>
        <v>0</v>
      </c>
    </row>
    <row r="58" spans="1:16" s="11" customFormat="1" ht="11.1" customHeight="1" outlineLevel="1" x14ac:dyDescent="0.2">
      <c r="A58" s="10">
        <v>50</v>
      </c>
      <c r="B58" s="82" t="s">
        <v>76</v>
      </c>
      <c r="C58" s="82"/>
      <c r="D58" s="83" t="s">
        <v>77</v>
      </c>
      <c r="E58" s="83"/>
      <c r="F58" s="83"/>
      <c r="G58" s="12" t="s">
        <v>7</v>
      </c>
      <c r="H58" s="12"/>
      <c r="I58" s="12"/>
      <c r="J58" s="20"/>
      <c r="K58" s="19">
        <v>0.5</v>
      </c>
      <c r="L58" s="19">
        <f t="shared" si="1"/>
        <v>0</v>
      </c>
      <c r="M58" s="19"/>
      <c r="N58" s="19">
        <f t="shared" si="3"/>
        <v>0</v>
      </c>
      <c r="O58" s="19">
        <v>0.5</v>
      </c>
      <c r="P58" s="23">
        <f t="shared" si="2"/>
        <v>0</v>
      </c>
    </row>
    <row r="59" spans="1:16" s="11" customFormat="1" ht="11.1" customHeight="1" outlineLevel="1" x14ac:dyDescent="0.2">
      <c r="A59" s="10">
        <v>51</v>
      </c>
      <c r="B59" s="82" t="s">
        <v>78</v>
      </c>
      <c r="C59" s="82"/>
      <c r="D59" s="83" t="s">
        <v>79</v>
      </c>
      <c r="E59" s="83"/>
      <c r="F59" s="83"/>
      <c r="G59" s="12" t="s">
        <v>7</v>
      </c>
      <c r="H59" s="12"/>
      <c r="I59" s="12"/>
      <c r="J59" s="20"/>
      <c r="K59" s="19">
        <v>24</v>
      </c>
      <c r="L59" s="19">
        <f t="shared" si="1"/>
        <v>0</v>
      </c>
      <c r="M59" s="19"/>
      <c r="N59" s="19">
        <f t="shared" si="3"/>
        <v>0</v>
      </c>
      <c r="O59" s="19">
        <v>24</v>
      </c>
      <c r="P59" s="23">
        <f t="shared" si="2"/>
        <v>0</v>
      </c>
    </row>
    <row r="60" spans="1:16" s="11" customFormat="1" ht="11.1" customHeight="1" outlineLevel="1" x14ac:dyDescent="0.2">
      <c r="A60" s="10">
        <v>52</v>
      </c>
      <c r="B60" s="82" t="s">
        <v>78</v>
      </c>
      <c r="C60" s="82"/>
      <c r="D60" s="83" t="s">
        <v>80</v>
      </c>
      <c r="E60" s="83"/>
      <c r="F60" s="83"/>
      <c r="G60" s="12" t="s">
        <v>7</v>
      </c>
      <c r="H60" s="12"/>
      <c r="I60" s="12"/>
      <c r="J60" s="20"/>
      <c r="K60" s="19">
        <v>1</v>
      </c>
      <c r="L60" s="19">
        <f t="shared" si="1"/>
        <v>0</v>
      </c>
      <c r="M60" s="19"/>
      <c r="N60" s="19">
        <f t="shared" si="3"/>
        <v>0</v>
      </c>
      <c r="O60" s="19">
        <v>1</v>
      </c>
      <c r="P60" s="23">
        <f t="shared" si="2"/>
        <v>0</v>
      </c>
    </row>
    <row r="61" spans="1:16" s="11" customFormat="1" ht="11.1" customHeight="1" outlineLevel="1" x14ac:dyDescent="0.2">
      <c r="A61" s="10">
        <v>53</v>
      </c>
      <c r="B61" s="82" t="s">
        <v>81</v>
      </c>
      <c r="C61" s="82"/>
      <c r="D61" s="83" t="s">
        <v>82</v>
      </c>
      <c r="E61" s="83"/>
      <c r="F61" s="83"/>
      <c r="G61" s="12" t="s">
        <v>7</v>
      </c>
      <c r="H61" s="12"/>
      <c r="I61" s="12"/>
      <c r="J61" s="20"/>
      <c r="K61" s="19"/>
      <c r="L61" s="19">
        <f t="shared" si="1"/>
        <v>0</v>
      </c>
      <c r="M61" s="19">
        <v>17</v>
      </c>
      <c r="N61" s="19">
        <f t="shared" si="3"/>
        <v>0</v>
      </c>
      <c r="O61" s="19">
        <v>17</v>
      </c>
      <c r="P61" s="23">
        <f t="shared" si="2"/>
        <v>0</v>
      </c>
    </row>
    <row r="62" spans="1:16" s="11" customFormat="1" ht="11.1" customHeight="1" outlineLevel="1" x14ac:dyDescent="0.2">
      <c r="A62" s="10">
        <v>54</v>
      </c>
      <c r="B62" s="82" t="s">
        <v>78</v>
      </c>
      <c r="C62" s="82"/>
      <c r="D62" s="83" t="s">
        <v>83</v>
      </c>
      <c r="E62" s="83"/>
      <c r="F62" s="83"/>
      <c r="G62" s="12" t="s">
        <v>7</v>
      </c>
      <c r="H62" s="12"/>
      <c r="I62" s="12"/>
      <c r="J62" s="20"/>
      <c r="K62" s="19">
        <v>0.5</v>
      </c>
      <c r="L62" s="19">
        <f t="shared" si="1"/>
        <v>0</v>
      </c>
      <c r="M62" s="19"/>
      <c r="N62" s="19">
        <f t="shared" si="3"/>
        <v>0</v>
      </c>
      <c r="O62" s="19">
        <v>0.5</v>
      </c>
      <c r="P62" s="23">
        <f t="shared" si="2"/>
        <v>0</v>
      </c>
    </row>
    <row r="63" spans="1:16" s="11" customFormat="1" ht="11.1" customHeight="1" outlineLevel="1" x14ac:dyDescent="0.2">
      <c r="A63" s="10">
        <v>55</v>
      </c>
      <c r="B63" s="82" t="s">
        <v>84</v>
      </c>
      <c r="C63" s="82"/>
      <c r="D63" s="83" t="s">
        <v>85</v>
      </c>
      <c r="E63" s="83"/>
      <c r="F63" s="83"/>
      <c r="G63" s="12" t="s">
        <v>4</v>
      </c>
      <c r="H63" s="12"/>
      <c r="I63" s="12"/>
      <c r="J63" s="20"/>
      <c r="K63" s="19">
        <v>106</v>
      </c>
      <c r="L63" s="19">
        <f t="shared" si="1"/>
        <v>0</v>
      </c>
      <c r="M63" s="19"/>
      <c r="N63" s="19">
        <f t="shared" si="3"/>
        <v>0</v>
      </c>
      <c r="O63" s="19">
        <v>106</v>
      </c>
      <c r="P63" s="23">
        <f t="shared" si="2"/>
        <v>0</v>
      </c>
    </row>
    <row r="64" spans="1:16" s="16" customFormat="1" ht="11.1" customHeight="1" outlineLevel="1" x14ac:dyDescent="0.2">
      <c r="A64" s="13"/>
      <c r="B64" s="100" t="s">
        <v>238</v>
      </c>
      <c r="C64" s="83"/>
      <c r="D64" s="83"/>
      <c r="E64" s="83"/>
      <c r="F64" s="83"/>
      <c r="G64" s="14"/>
      <c r="H64" s="14"/>
      <c r="I64" s="14"/>
      <c r="J64" s="21"/>
      <c r="K64" s="22"/>
      <c r="L64" s="22">
        <f t="shared" ref="L64:N64" si="4">SUM(L9:L63)</f>
        <v>0</v>
      </c>
      <c r="M64" s="22"/>
      <c r="N64" s="22">
        <f t="shared" si="4"/>
        <v>0</v>
      </c>
      <c r="O64" s="22"/>
      <c r="P64" s="23">
        <f t="shared" si="2"/>
        <v>0</v>
      </c>
    </row>
    <row r="65" spans="1:16" s="11" customFormat="1" ht="24.75" customHeight="1" outlineLevel="1" x14ac:dyDescent="0.2">
      <c r="A65" s="10"/>
      <c r="B65" s="98" t="s">
        <v>249</v>
      </c>
      <c r="C65" s="99"/>
      <c r="D65" s="99"/>
      <c r="E65" s="99"/>
      <c r="F65" s="99"/>
      <c r="G65" s="99"/>
      <c r="H65" s="99"/>
      <c r="I65" s="99"/>
      <c r="J65" s="99"/>
      <c r="K65" s="99"/>
      <c r="L65" s="99"/>
      <c r="M65" s="99"/>
      <c r="N65" s="99"/>
      <c r="O65" s="99"/>
      <c r="P65" s="17"/>
    </row>
    <row r="66" spans="1:16" s="11" customFormat="1" ht="17.25" customHeight="1" x14ac:dyDescent="0.2">
      <c r="A66" s="10"/>
      <c r="B66" s="96" t="s">
        <v>237</v>
      </c>
      <c r="C66" s="97"/>
      <c r="D66" s="97"/>
      <c r="E66" s="97"/>
      <c r="F66" s="97"/>
      <c r="G66" s="97"/>
      <c r="H66" s="97"/>
      <c r="I66" s="97"/>
      <c r="J66" s="97"/>
      <c r="K66" s="97"/>
      <c r="L66" s="97"/>
      <c r="M66" s="97"/>
      <c r="N66" s="97"/>
      <c r="O66" s="97"/>
      <c r="P66" s="18"/>
    </row>
    <row r="67" spans="1:16" s="11" customFormat="1" ht="11.1" customHeight="1" outlineLevel="1" x14ac:dyDescent="0.2">
      <c r="A67" s="10">
        <v>1</v>
      </c>
      <c r="B67" s="82" t="s">
        <v>86</v>
      </c>
      <c r="C67" s="82"/>
      <c r="D67" s="83" t="s">
        <v>87</v>
      </c>
      <c r="E67" s="83"/>
      <c r="F67" s="83"/>
      <c r="G67" s="12" t="s">
        <v>7</v>
      </c>
      <c r="H67" s="12"/>
      <c r="I67" s="12"/>
      <c r="J67" s="12"/>
      <c r="K67" s="24">
        <v>1.5</v>
      </c>
      <c r="L67" s="24">
        <f>J67*K67</f>
        <v>0</v>
      </c>
      <c r="M67" s="24"/>
      <c r="N67" s="24">
        <f t="shared" ref="N67:N98" si="5">J67*M67</f>
        <v>0</v>
      </c>
      <c r="O67" s="24">
        <v>1.5</v>
      </c>
      <c r="P67" s="25">
        <f>L67+N67</f>
        <v>0</v>
      </c>
    </row>
    <row r="68" spans="1:16" s="11" customFormat="1" ht="11.1" customHeight="1" outlineLevel="1" x14ac:dyDescent="0.2">
      <c r="A68" s="10">
        <v>2</v>
      </c>
      <c r="B68" s="82" t="s">
        <v>5</v>
      </c>
      <c r="C68" s="82"/>
      <c r="D68" s="83" t="s">
        <v>88</v>
      </c>
      <c r="E68" s="83"/>
      <c r="F68" s="83"/>
      <c r="G68" s="12" t="s">
        <v>7</v>
      </c>
      <c r="H68" s="12"/>
      <c r="I68" s="12"/>
      <c r="J68" s="12"/>
      <c r="K68" s="24">
        <v>1</v>
      </c>
      <c r="L68" s="24">
        <f t="shared" ref="L68:L131" si="6">J68*K68</f>
        <v>0</v>
      </c>
      <c r="M68" s="24"/>
      <c r="N68" s="24">
        <f t="shared" si="5"/>
        <v>0</v>
      </c>
      <c r="O68" s="24">
        <v>1</v>
      </c>
      <c r="P68" s="25">
        <f t="shared" ref="P68:P131" si="7">L68+N68</f>
        <v>0</v>
      </c>
    </row>
    <row r="69" spans="1:16" s="11" customFormat="1" ht="11.1" customHeight="1" outlineLevel="1" x14ac:dyDescent="0.2">
      <c r="A69" s="10">
        <v>3</v>
      </c>
      <c r="B69" s="82" t="s">
        <v>5</v>
      </c>
      <c r="C69" s="82"/>
      <c r="D69" s="83" t="s">
        <v>89</v>
      </c>
      <c r="E69" s="83"/>
      <c r="F69" s="83"/>
      <c r="G69" s="12" t="s">
        <v>7</v>
      </c>
      <c r="H69" s="12"/>
      <c r="I69" s="12"/>
      <c r="J69" s="12"/>
      <c r="K69" s="24">
        <v>2.5</v>
      </c>
      <c r="L69" s="24">
        <f t="shared" si="6"/>
        <v>0</v>
      </c>
      <c r="M69" s="24"/>
      <c r="N69" s="24">
        <f t="shared" si="5"/>
        <v>0</v>
      </c>
      <c r="O69" s="24">
        <v>2.5</v>
      </c>
      <c r="P69" s="25">
        <f t="shared" si="7"/>
        <v>0</v>
      </c>
    </row>
    <row r="70" spans="1:16" s="11" customFormat="1" ht="11.1" customHeight="1" outlineLevel="1" x14ac:dyDescent="0.2">
      <c r="A70" s="10">
        <v>4</v>
      </c>
      <c r="B70" s="82" t="s">
        <v>5</v>
      </c>
      <c r="C70" s="82"/>
      <c r="D70" s="83" t="s">
        <v>90</v>
      </c>
      <c r="E70" s="83"/>
      <c r="F70" s="83"/>
      <c r="G70" s="12" t="s">
        <v>7</v>
      </c>
      <c r="H70" s="12"/>
      <c r="I70" s="12"/>
      <c r="J70" s="12"/>
      <c r="K70" s="24">
        <v>24</v>
      </c>
      <c r="L70" s="24">
        <f t="shared" si="6"/>
        <v>0</v>
      </c>
      <c r="M70" s="24"/>
      <c r="N70" s="24">
        <f t="shared" si="5"/>
        <v>0</v>
      </c>
      <c r="O70" s="24">
        <v>24</v>
      </c>
      <c r="P70" s="25">
        <f t="shared" si="7"/>
        <v>0</v>
      </c>
    </row>
    <row r="71" spans="1:16" s="11" customFormat="1" ht="11.1" customHeight="1" outlineLevel="1" x14ac:dyDescent="0.2">
      <c r="A71" s="10">
        <v>5</v>
      </c>
      <c r="B71" s="82" t="s">
        <v>5</v>
      </c>
      <c r="C71" s="82"/>
      <c r="D71" s="83" t="s">
        <v>91</v>
      </c>
      <c r="E71" s="83"/>
      <c r="F71" s="83"/>
      <c r="G71" s="12" t="s">
        <v>7</v>
      </c>
      <c r="H71" s="12"/>
      <c r="I71" s="12"/>
      <c r="J71" s="12"/>
      <c r="K71" s="24">
        <v>2.0249999999999999</v>
      </c>
      <c r="L71" s="24">
        <f t="shared" si="6"/>
        <v>0</v>
      </c>
      <c r="M71" s="24"/>
      <c r="N71" s="24">
        <f t="shared" si="5"/>
        <v>0</v>
      </c>
      <c r="O71" s="24">
        <v>2.0249999999999999</v>
      </c>
      <c r="P71" s="25">
        <f t="shared" si="7"/>
        <v>0</v>
      </c>
    </row>
    <row r="72" spans="1:16" s="11" customFormat="1" ht="11.1" customHeight="1" outlineLevel="1" x14ac:dyDescent="0.2">
      <c r="A72" s="10">
        <v>6</v>
      </c>
      <c r="B72" s="82" t="s">
        <v>8</v>
      </c>
      <c r="C72" s="82"/>
      <c r="D72" s="83" t="s">
        <v>92</v>
      </c>
      <c r="E72" s="83"/>
      <c r="F72" s="83"/>
      <c r="G72" s="12" t="s">
        <v>4</v>
      </c>
      <c r="H72" s="12"/>
      <c r="I72" s="12"/>
      <c r="J72" s="12"/>
      <c r="K72" s="24">
        <v>90</v>
      </c>
      <c r="L72" s="24">
        <f t="shared" si="6"/>
        <v>0</v>
      </c>
      <c r="M72" s="24"/>
      <c r="N72" s="24">
        <f t="shared" si="5"/>
        <v>0</v>
      </c>
      <c r="O72" s="24">
        <v>90</v>
      </c>
      <c r="P72" s="25">
        <f t="shared" si="7"/>
        <v>0</v>
      </c>
    </row>
    <row r="73" spans="1:16" s="11" customFormat="1" ht="11.1" customHeight="1" outlineLevel="1" x14ac:dyDescent="0.2">
      <c r="A73" s="10">
        <v>7</v>
      </c>
      <c r="B73" s="82" t="s">
        <v>8</v>
      </c>
      <c r="C73" s="82"/>
      <c r="D73" s="83" t="s">
        <v>93</v>
      </c>
      <c r="E73" s="83"/>
      <c r="F73" s="83"/>
      <c r="G73" s="12" t="s">
        <v>4</v>
      </c>
      <c r="H73" s="12"/>
      <c r="I73" s="12"/>
      <c r="J73" s="12"/>
      <c r="K73" s="24">
        <v>8</v>
      </c>
      <c r="L73" s="24">
        <f t="shared" si="6"/>
        <v>0</v>
      </c>
      <c r="M73" s="24"/>
      <c r="N73" s="24">
        <f t="shared" si="5"/>
        <v>0</v>
      </c>
      <c r="O73" s="24">
        <v>8</v>
      </c>
      <c r="P73" s="25">
        <f t="shared" si="7"/>
        <v>0</v>
      </c>
    </row>
    <row r="74" spans="1:16" s="11" customFormat="1" ht="11.1" customHeight="1" outlineLevel="1" x14ac:dyDescent="0.2">
      <c r="A74" s="10">
        <v>8</v>
      </c>
      <c r="B74" s="82" t="s">
        <v>94</v>
      </c>
      <c r="C74" s="82"/>
      <c r="D74" s="83" t="s">
        <v>95</v>
      </c>
      <c r="E74" s="83"/>
      <c r="F74" s="83"/>
      <c r="G74" s="12" t="s">
        <v>7</v>
      </c>
      <c r="H74" s="12"/>
      <c r="I74" s="12"/>
      <c r="J74" s="12"/>
      <c r="K74" s="24">
        <v>3</v>
      </c>
      <c r="L74" s="24">
        <f t="shared" si="6"/>
        <v>0</v>
      </c>
      <c r="M74" s="24"/>
      <c r="N74" s="24">
        <f t="shared" si="5"/>
        <v>0</v>
      </c>
      <c r="O74" s="24">
        <v>3</v>
      </c>
      <c r="P74" s="25">
        <f t="shared" si="7"/>
        <v>0</v>
      </c>
    </row>
    <row r="75" spans="1:16" s="11" customFormat="1" ht="11.1" customHeight="1" outlineLevel="1" x14ac:dyDescent="0.2">
      <c r="A75" s="10">
        <v>9</v>
      </c>
      <c r="B75" s="82" t="s">
        <v>94</v>
      </c>
      <c r="C75" s="82"/>
      <c r="D75" s="83" t="s">
        <v>96</v>
      </c>
      <c r="E75" s="83"/>
      <c r="F75" s="83"/>
      <c r="G75" s="12" t="s">
        <v>7</v>
      </c>
      <c r="H75" s="12"/>
      <c r="I75" s="12"/>
      <c r="J75" s="12"/>
      <c r="K75" s="24">
        <v>1.5</v>
      </c>
      <c r="L75" s="24">
        <f t="shared" si="6"/>
        <v>0</v>
      </c>
      <c r="M75" s="24"/>
      <c r="N75" s="24">
        <f t="shared" si="5"/>
        <v>0</v>
      </c>
      <c r="O75" s="24">
        <v>1.5</v>
      </c>
      <c r="P75" s="25">
        <f t="shared" si="7"/>
        <v>0</v>
      </c>
    </row>
    <row r="76" spans="1:16" s="11" customFormat="1" ht="11.1" customHeight="1" outlineLevel="1" x14ac:dyDescent="0.2">
      <c r="A76" s="10">
        <v>10</v>
      </c>
      <c r="B76" s="82" t="s">
        <v>94</v>
      </c>
      <c r="C76" s="82"/>
      <c r="D76" s="83" t="s">
        <v>97</v>
      </c>
      <c r="E76" s="83"/>
      <c r="F76" s="83"/>
      <c r="G76" s="12" t="s">
        <v>7</v>
      </c>
      <c r="H76" s="12"/>
      <c r="I76" s="12"/>
      <c r="J76" s="12"/>
      <c r="K76" s="24">
        <v>1.5</v>
      </c>
      <c r="L76" s="24">
        <f t="shared" si="6"/>
        <v>0</v>
      </c>
      <c r="M76" s="24"/>
      <c r="N76" s="24">
        <f t="shared" si="5"/>
        <v>0</v>
      </c>
      <c r="O76" s="24">
        <v>1.5</v>
      </c>
      <c r="P76" s="25">
        <f t="shared" si="7"/>
        <v>0</v>
      </c>
    </row>
    <row r="77" spans="1:16" s="11" customFormat="1" ht="11.1" customHeight="1" outlineLevel="1" x14ac:dyDescent="0.2">
      <c r="A77" s="10">
        <v>11</v>
      </c>
      <c r="B77" s="82" t="s">
        <v>16</v>
      </c>
      <c r="C77" s="82"/>
      <c r="D77" s="83" t="s">
        <v>98</v>
      </c>
      <c r="E77" s="83"/>
      <c r="F77" s="83"/>
      <c r="G77" s="12" t="s">
        <v>7</v>
      </c>
      <c r="H77" s="12"/>
      <c r="I77" s="12"/>
      <c r="J77" s="12"/>
      <c r="K77" s="24">
        <v>6</v>
      </c>
      <c r="L77" s="24">
        <f t="shared" si="6"/>
        <v>0</v>
      </c>
      <c r="M77" s="24"/>
      <c r="N77" s="24">
        <f t="shared" si="5"/>
        <v>0</v>
      </c>
      <c r="O77" s="24">
        <v>6</v>
      </c>
      <c r="P77" s="25">
        <f t="shared" si="7"/>
        <v>0</v>
      </c>
    </row>
    <row r="78" spans="1:16" s="11" customFormat="1" ht="11.1" customHeight="1" outlineLevel="1" x14ac:dyDescent="0.2">
      <c r="A78" s="10">
        <v>12</v>
      </c>
      <c r="B78" s="82" t="s">
        <v>16</v>
      </c>
      <c r="C78" s="82"/>
      <c r="D78" s="83" t="s">
        <v>99</v>
      </c>
      <c r="E78" s="83"/>
      <c r="F78" s="83"/>
      <c r="G78" s="12" t="s">
        <v>7</v>
      </c>
      <c r="H78" s="12"/>
      <c r="I78" s="12"/>
      <c r="J78" s="12"/>
      <c r="K78" s="24">
        <v>16.5</v>
      </c>
      <c r="L78" s="24">
        <f t="shared" si="6"/>
        <v>0</v>
      </c>
      <c r="M78" s="24"/>
      <c r="N78" s="24">
        <f t="shared" si="5"/>
        <v>0</v>
      </c>
      <c r="O78" s="24">
        <v>16.5</v>
      </c>
      <c r="P78" s="25">
        <f t="shared" si="7"/>
        <v>0</v>
      </c>
    </row>
    <row r="79" spans="1:16" s="11" customFormat="1" ht="11.1" customHeight="1" outlineLevel="1" x14ac:dyDescent="0.2">
      <c r="A79" s="10">
        <v>13</v>
      </c>
      <c r="B79" s="82" t="s">
        <v>16</v>
      </c>
      <c r="C79" s="82"/>
      <c r="D79" s="83" t="s">
        <v>100</v>
      </c>
      <c r="E79" s="83"/>
      <c r="F79" s="83"/>
      <c r="G79" s="12" t="s">
        <v>7</v>
      </c>
      <c r="H79" s="12"/>
      <c r="I79" s="12"/>
      <c r="J79" s="12"/>
      <c r="K79" s="24">
        <v>1</v>
      </c>
      <c r="L79" s="24">
        <f t="shared" si="6"/>
        <v>0</v>
      </c>
      <c r="M79" s="24"/>
      <c r="N79" s="24">
        <f t="shared" si="5"/>
        <v>0</v>
      </c>
      <c r="O79" s="24">
        <v>1</v>
      </c>
      <c r="P79" s="25">
        <f t="shared" si="7"/>
        <v>0</v>
      </c>
    </row>
    <row r="80" spans="1:16" s="11" customFormat="1" ht="11.1" customHeight="1" outlineLevel="1" x14ac:dyDescent="0.2">
      <c r="A80" s="10">
        <v>14</v>
      </c>
      <c r="B80" s="82" t="s">
        <v>16</v>
      </c>
      <c r="C80" s="82"/>
      <c r="D80" s="83" t="s">
        <v>17</v>
      </c>
      <c r="E80" s="83"/>
      <c r="F80" s="83"/>
      <c r="G80" s="12" t="s">
        <v>7</v>
      </c>
      <c r="H80" s="12"/>
      <c r="I80" s="12"/>
      <c r="J80" s="12"/>
      <c r="K80" s="24">
        <v>23</v>
      </c>
      <c r="L80" s="24">
        <f t="shared" si="6"/>
        <v>0</v>
      </c>
      <c r="M80" s="24"/>
      <c r="N80" s="24">
        <f t="shared" si="5"/>
        <v>0</v>
      </c>
      <c r="O80" s="24">
        <v>23</v>
      </c>
      <c r="P80" s="25">
        <f t="shared" si="7"/>
        <v>0</v>
      </c>
    </row>
    <row r="81" spans="1:16" s="11" customFormat="1" ht="11.1" customHeight="1" outlineLevel="1" x14ac:dyDescent="0.2">
      <c r="A81" s="10">
        <v>15</v>
      </c>
      <c r="B81" s="82" t="s">
        <v>16</v>
      </c>
      <c r="C81" s="82"/>
      <c r="D81" s="83" t="s">
        <v>101</v>
      </c>
      <c r="E81" s="83"/>
      <c r="F81" s="83"/>
      <c r="G81" s="12" t="s">
        <v>7</v>
      </c>
      <c r="H81" s="12"/>
      <c r="I81" s="12"/>
      <c r="J81" s="12"/>
      <c r="K81" s="24">
        <v>28.1</v>
      </c>
      <c r="L81" s="24">
        <f t="shared" si="6"/>
        <v>0</v>
      </c>
      <c r="M81" s="24"/>
      <c r="N81" s="24">
        <f t="shared" si="5"/>
        <v>0</v>
      </c>
      <c r="O81" s="24">
        <v>28.1</v>
      </c>
      <c r="P81" s="25">
        <f t="shared" si="7"/>
        <v>0</v>
      </c>
    </row>
    <row r="82" spans="1:16" s="11" customFormat="1" ht="11.1" customHeight="1" outlineLevel="1" x14ac:dyDescent="0.2">
      <c r="A82" s="10">
        <v>16</v>
      </c>
      <c r="B82" s="82" t="s">
        <v>18</v>
      </c>
      <c r="C82" s="82"/>
      <c r="D82" s="83" t="s">
        <v>19</v>
      </c>
      <c r="E82" s="83"/>
      <c r="F82" s="83"/>
      <c r="G82" s="12" t="s">
        <v>7</v>
      </c>
      <c r="H82" s="12"/>
      <c r="I82" s="12"/>
      <c r="J82" s="12"/>
      <c r="K82" s="24">
        <v>49.5</v>
      </c>
      <c r="L82" s="24">
        <f t="shared" si="6"/>
        <v>0</v>
      </c>
      <c r="M82" s="24"/>
      <c r="N82" s="24">
        <f t="shared" si="5"/>
        <v>0</v>
      </c>
      <c r="O82" s="24">
        <v>49.5</v>
      </c>
      <c r="P82" s="25">
        <f t="shared" si="7"/>
        <v>0</v>
      </c>
    </row>
    <row r="83" spans="1:16" s="11" customFormat="1" ht="11.1" customHeight="1" outlineLevel="1" x14ac:dyDescent="0.2">
      <c r="A83" s="10">
        <v>17</v>
      </c>
      <c r="B83" s="82" t="s">
        <v>18</v>
      </c>
      <c r="C83" s="82"/>
      <c r="D83" s="83" t="s">
        <v>20</v>
      </c>
      <c r="E83" s="83"/>
      <c r="F83" s="83"/>
      <c r="G83" s="12" t="s">
        <v>7</v>
      </c>
      <c r="H83" s="12"/>
      <c r="I83" s="12"/>
      <c r="J83" s="12"/>
      <c r="K83" s="24">
        <v>42</v>
      </c>
      <c r="L83" s="24">
        <f t="shared" si="6"/>
        <v>0</v>
      </c>
      <c r="M83" s="24"/>
      <c r="N83" s="24">
        <f t="shared" si="5"/>
        <v>0</v>
      </c>
      <c r="O83" s="24">
        <v>42</v>
      </c>
      <c r="P83" s="25">
        <f t="shared" si="7"/>
        <v>0</v>
      </c>
    </row>
    <row r="84" spans="1:16" s="11" customFormat="1" ht="11.1" customHeight="1" outlineLevel="1" x14ac:dyDescent="0.2">
      <c r="A84" s="10">
        <v>18</v>
      </c>
      <c r="B84" s="82" t="s">
        <v>18</v>
      </c>
      <c r="C84" s="82"/>
      <c r="D84" s="83" t="s">
        <v>102</v>
      </c>
      <c r="E84" s="83"/>
      <c r="F84" s="83"/>
      <c r="G84" s="12" t="s">
        <v>7</v>
      </c>
      <c r="H84" s="12"/>
      <c r="I84" s="12"/>
      <c r="J84" s="12"/>
      <c r="K84" s="24">
        <v>42</v>
      </c>
      <c r="L84" s="24">
        <f t="shared" si="6"/>
        <v>0</v>
      </c>
      <c r="M84" s="24"/>
      <c r="N84" s="24">
        <f t="shared" si="5"/>
        <v>0</v>
      </c>
      <c r="O84" s="24">
        <v>42</v>
      </c>
      <c r="P84" s="25">
        <f t="shared" si="7"/>
        <v>0</v>
      </c>
    </row>
    <row r="85" spans="1:16" s="11" customFormat="1" ht="11.1" customHeight="1" outlineLevel="1" x14ac:dyDescent="0.2">
      <c r="A85" s="10">
        <v>19</v>
      </c>
      <c r="B85" s="82" t="s">
        <v>18</v>
      </c>
      <c r="C85" s="82"/>
      <c r="D85" s="83" t="s">
        <v>103</v>
      </c>
      <c r="E85" s="83"/>
      <c r="F85" s="83"/>
      <c r="G85" s="12" t="s">
        <v>7</v>
      </c>
      <c r="H85" s="12"/>
      <c r="I85" s="12"/>
      <c r="J85" s="12"/>
      <c r="K85" s="24">
        <v>41</v>
      </c>
      <c r="L85" s="24">
        <f t="shared" si="6"/>
        <v>0</v>
      </c>
      <c r="M85" s="24"/>
      <c r="N85" s="24">
        <f t="shared" si="5"/>
        <v>0</v>
      </c>
      <c r="O85" s="24">
        <v>41</v>
      </c>
      <c r="P85" s="25">
        <f t="shared" si="7"/>
        <v>0</v>
      </c>
    </row>
    <row r="86" spans="1:16" s="11" customFormat="1" ht="11.1" customHeight="1" outlineLevel="1" x14ac:dyDescent="0.2">
      <c r="A86" s="10">
        <v>20</v>
      </c>
      <c r="B86" s="82" t="s">
        <v>18</v>
      </c>
      <c r="C86" s="82"/>
      <c r="D86" s="83" t="s">
        <v>104</v>
      </c>
      <c r="E86" s="83"/>
      <c r="F86" s="83"/>
      <c r="G86" s="12" t="s">
        <v>7</v>
      </c>
      <c r="H86" s="12"/>
      <c r="I86" s="12"/>
      <c r="J86" s="12"/>
      <c r="K86" s="24">
        <v>40</v>
      </c>
      <c r="L86" s="24">
        <f t="shared" si="6"/>
        <v>0</v>
      </c>
      <c r="M86" s="24"/>
      <c r="N86" s="24">
        <f t="shared" si="5"/>
        <v>0</v>
      </c>
      <c r="O86" s="24">
        <v>40</v>
      </c>
      <c r="P86" s="25">
        <f t="shared" si="7"/>
        <v>0</v>
      </c>
    </row>
    <row r="87" spans="1:16" s="11" customFormat="1" ht="11.1" customHeight="1" outlineLevel="1" x14ac:dyDescent="0.2">
      <c r="A87" s="10">
        <v>21</v>
      </c>
      <c r="B87" s="82" t="s">
        <v>18</v>
      </c>
      <c r="C87" s="82"/>
      <c r="D87" s="83" t="s">
        <v>105</v>
      </c>
      <c r="E87" s="83"/>
      <c r="F87" s="83"/>
      <c r="G87" s="12" t="s">
        <v>7</v>
      </c>
      <c r="H87" s="12"/>
      <c r="I87" s="12"/>
      <c r="J87" s="12"/>
      <c r="K87" s="24">
        <v>40</v>
      </c>
      <c r="L87" s="24">
        <f t="shared" si="6"/>
        <v>0</v>
      </c>
      <c r="M87" s="24"/>
      <c r="N87" s="24">
        <f t="shared" si="5"/>
        <v>0</v>
      </c>
      <c r="O87" s="24">
        <v>40</v>
      </c>
      <c r="P87" s="25">
        <f t="shared" si="7"/>
        <v>0</v>
      </c>
    </row>
    <row r="88" spans="1:16" s="11" customFormat="1" ht="11.1" customHeight="1" outlineLevel="1" x14ac:dyDescent="0.2">
      <c r="A88" s="10">
        <v>22</v>
      </c>
      <c r="B88" s="82" t="s">
        <v>18</v>
      </c>
      <c r="C88" s="82"/>
      <c r="D88" s="83" t="s">
        <v>106</v>
      </c>
      <c r="E88" s="83"/>
      <c r="F88" s="83"/>
      <c r="G88" s="12" t="s">
        <v>7</v>
      </c>
      <c r="H88" s="12"/>
      <c r="I88" s="12"/>
      <c r="J88" s="12"/>
      <c r="K88" s="24">
        <v>40</v>
      </c>
      <c r="L88" s="24">
        <f t="shared" si="6"/>
        <v>0</v>
      </c>
      <c r="M88" s="24"/>
      <c r="N88" s="24">
        <f t="shared" si="5"/>
        <v>0</v>
      </c>
      <c r="O88" s="24">
        <v>40</v>
      </c>
      <c r="P88" s="25">
        <f t="shared" si="7"/>
        <v>0</v>
      </c>
    </row>
    <row r="89" spans="1:16" s="11" customFormat="1" ht="11.1" customHeight="1" outlineLevel="1" x14ac:dyDescent="0.2">
      <c r="A89" s="10">
        <v>23</v>
      </c>
      <c r="B89" s="82" t="s">
        <v>18</v>
      </c>
      <c r="C89" s="82"/>
      <c r="D89" s="83" t="s">
        <v>107</v>
      </c>
      <c r="E89" s="83"/>
      <c r="F89" s="83"/>
      <c r="G89" s="12" t="s">
        <v>7</v>
      </c>
      <c r="H89" s="12"/>
      <c r="I89" s="12"/>
      <c r="J89" s="12"/>
      <c r="K89" s="24">
        <v>25</v>
      </c>
      <c r="L89" s="24">
        <f t="shared" si="6"/>
        <v>0</v>
      </c>
      <c r="M89" s="24"/>
      <c r="N89" s="24">
        <f t="shared" si="5"/>
        <v>0</v>
      </c>
      <c r="O89" s="24">
        <v>25</v>
      </c>
      <c r="P89" s="25">
        <f t="shared" si="7"/>
        <v>0</v>
      </c>
    </row>
    <row r="90" spans="1:16" s="11" customFormat="1" ht="11.1" customHeight="1" outlineLevel="1" x14ac:dyDescent="0.2">
      <c r="A90" s="10">
        <v>24</v>
      </c>
      <c r="B90" s="82" t="s">
        <v>21</v>
      </c>
      <c r="C90" s="82"/>
      <c r="D90" s="83" t="s">
        <v>108</v>
      </c>
      <c r="E90" s="83"/>
      <c r="F90" s="83"/>
      <c r="G90" s="12" t="s">
        <v>7</v>
      </c>
      <c r="H90" s="12"/>
      <c r="I90" s="12"/>
      <c r="J90" s="12"/>
      <c r="K90" s="24">
        <v>20</v>
      </c>
      <c r="L90" s="24">
        <f t="shared" si="6"/>
        <v>0</v>
      </c>
      <c r="M90" s="24"/>
      <c r="N90" s="24">
        <f t="shared" si="5"/>
        <v>0</v>
      </c>
      <c r="O90" s="24">
        <v>20</v>
      </c>
      <c r="P90" s="25">
        <f t="shared" si="7"/>
        <v>0</v>
      </c>
    </row>
    <row r="91" spans="1:16" s="11" customFormat="1" ht="11.1" customHeight="1" outlineLevel="1" x14ac:dyDescent="0.2">
      <c r="A91" s="10">
        <v>25</v>
      </c>
      <c r="B91" s="82" t="s">
        <v>24</v>
      </c>
      <c r="C91" s="82"/>
      <c r="D91" s="83" t="s">
        <v>25</v>
      </c>
      <c r="E91" s="83"/>
      <c r="F91" s="83"/>
      <c r="G91" s="12" t="s">
        <v>7</v>
      </c>
      <c r="H91" s="12"/>
      <c r="I91" s="12"/>
      <c r="J91" s="12"/>
      <c r="K91" s="24">
        <v>12</v>
      </c>
      <c r="L91" s="24">
        <f t="shared" si="6"/>
        <v>0</v>
      </c>
      <c r="M91" s="24"/>
      <c r="N91" s="24">
        <f t="shared" si="5"/>
        <v>0</v>
      </c>
      <c r="O91" s="24">
        <v>12</v>
      </c>
      <c r="P91" s="25">
        <f t="shared" si="7"/>
        <v>0</v>
      </c>
    </row>
    <row r="92" spans="1:16" s="11" customFormat="1" ht="11.1" customHeight="1" outlineLevel="1" x14ac:dyDescent="0.2">
      <c r="A92" s="10">
        <v>26</v>
      </c>
      <c r="B92" s="82" t="s">
        <v>24</v>
      </c>
      <c r="C92" s="82"/>
      <c r="D92" s="83" t="s">
        <v>109</v>
      </c>
      <c r="E92" s="83"/>
      <c r="F92" s="83"/>
      <c r="G92" s="12" t="s">
        <v>7</v>
      </c>
      <c r="H92" s="12"/>
      <c r="I92" s="12"/>
      <c r="J92" s="12"/>
      <c r="K92" s="24">
        <v>3</v>
      </c>
      <c r="L92" s="24">
        <f t="shared" si="6"/>
        <v>0</v>
      </c>
      <c r="M92" s="24"/>
      <c r="N92" s="24">
        <f t="shared" si="5"/>
        <v>0</v>
      </c>
      <c r="O92" s="24">
        <v>3</v>
      </c>
      <c r="P92" s="25">
        <f t="shared" si="7"/>
        <v>0</v>
      </c>
    </row>
    <row r="93" spans="1:16" s="11" customFormat="1" ht="11.1" customHeight="1" outlineLevel="1" x14ac:dyDescent="0.2">
      <c r="A93" s="10">
        <v>27</v>
      </c>
      <c r="B93" s="82" t="s">
        <v>24</v>
      </c>
      <c r="C93" s="82"/>
      <c r="D93" s="83" t="s">
        <v>110</v>
      </c>
      <c r="E93" s="83"/>
      <c r="F93" s="83"/>
      <c r="G93" s="12" t="s">
        <v>7</v>
      </c>
      <c r="H93" s="12"/>
      <c r="I93" s="12"/>
      <c r="J93" s="12"/>
      <c r="K93" s="24">
        <v>21</v>
      </c>
      <c r="L93" s="24">
        <f t="shared" si="6"/>
        <v>0</v>
      </c>
      <c r="M93" s="24"/>
      <c r="N93" s="24">
        <f t="shared" si="5"/>
        <v>0</v>
      </c>
      <c r="O93" s="24">
        <v>21</v>
      </c>
      <c r="P93" s="25">
        <f t="shared" si="7"/>
        <v>0</v>
      </c>
    </row>
    <row r="94" spans="1:16" s="11" customFormat="1" ht="11.1" customHeight="1" outlineLevel="1" x14ac:dyDescent="0.2">
      <c r="A94" s="10">
        <v>28</v>
      </c>
      <c r="B94" s="82" t="s">
        <v>111</v>
      </c>
      <c r="C94" s="82"/>
      <c r="D94" s="83" t="s">
        <v>112</v>
      </c>
      <c r="E94" s="83"/>
      <c r="F94" s="83"/>
      <c r="G94" s="12" t="s">
        <v>7</v>
      </c>
      <c r="H94" s="12"/>
      <c r="I94" s="12"/>
      <c r="J94" s="12"/>
      <c r="K94" s="24">
        <v>41.4</v>
      </c>
      <c r="L94" s="24">
        <f t="shared" si="6"/>
        <v>0</v>
      </c>
      <c r="M94" s="24"/>
      <c r="N94" s="24">
        <f t="shared" si="5"/>
        <v>0</v>
      </c>
      <c r="O94" s="24">
        <v>41.4</v>
      </c>
      <c r="P94" s="25">
        <f t="shared" si="7"/>
        <v>0</v>
      </c>
    </row>
    <row r="95" spans="1:16" s="11" customFormat="1" ht="11.1" customHeight="1" outlineLevel="1" x14ac:dyDescent="0.2">
      <c r="A95" s="10">
        <v>29</v>
      </c>
      <c r="B95" s="82" t="s">
        <v>111</v>
      </c>
      <c r="C95" s="82"/>
      <c r="D95" s="83" t="s">
        <v>113</v>
      </c>
      <c r="E95" s="83"/>
      <c r="F95" s="83"/>
      <c r="G95" s="12" t="s">
        <v>7</v>
      </c>
      <c r="H95" s="12"/>
      <c r="I95" s="12"/>
      <c r="J95" s="12"/>
      <c r="K95" s="24">
        <v>3</v>
      </c>
      <c r="L95" s="24">
        <f t="shared" si="6"/>
        <v>0</v>
      </c>
      <c r="M95" s="24"/>
      <c r="N95" s="24">
        <f t="shared" si="5"/>
        <v>0</v>
      </c>
      <c r="O95" s="24">
        <v>3</v>
      </c>
      <c r="P95" s="25">
        <f t="shared" si="7"/>
        <v>0</v>
      </c>
    </row>
    <row r="96" spans="1:16" s="11" customFormat="1" ht="11.1" customHeight="1" outlineLevel="1" x14ac:dyDescent="0.2">
      <c r="A96" s="10">
        <v>30</v>
      </c>
      <c r="B96" s="82" t="s">
        <v>30</v>
      </c>
      <c r="C96" s="82"/>
      <c r="D96" s="83" t="s">
        <v>114</v>
      </c>
      <c r="E96" s="83"/>
      <c r="F96" s="83"/>
      <c r="G96" s="12" t="s">
        <v>7</v>
      </c>
      <c r="H96" s="12"/>
      <c r="I96" s="12"/>
      <c r="J96" s="12"/>
      <c r="K96" s="24">
        <v>1</v>
      </c>
      <c r="L96" s="24">
        <f t="shared" si="6"/>
        <v>0</v>
      </c>
      <c r="M96" s="24"/>
      <c r="N96" s="24">
        <f t="shared" si="5"/>
        <v>0</v>
      </c>
      <c r="O96" s="24">
        <v>1</v>
      </c>
      <c r="P96" s="25">
        <f t="shared" si="7"/>
        <v>0</v>
      </c>
    </row>
    <row r="97" spans="1:16" s="11" customFormat="1" ht="11.1" customHeight="1" outlineLevel="1" x14ac:dyDescent="0.2">
      <c r="A97" s="10">
        <v>31</v>
      </c>
      <c r="B97" s="82" t="s">
        <v>30</v>
      </c>
      <c r="C97" s="82"/>
      <c r="D97" s="83" t="s">
        <v>115</v>
      </c>
      <c r="E97" s="83"/>
      <c r="F97" s="83"/>
      <c r="G97" s="12" t="s">
        <v>7</v>
      </c>
      <c r="H97" s="12"/>
      <c r="I97" s="12"/>
      <c r="J97" s="12"/>
      <c r="K97" s="24">
        <v>2.5</v>
      </c>
      <c r="L97" s="24">
        <f t="shared" si="6"/>
        <v>0</v>
      </c>
      <c r="M97" s="24"/>
      <c r="N97" s="24">
        <f t="shared" si="5"/>
        <v>0</v>
      </c>
      <c r="O97" s="24">
        <v>2.5</v>
      </c>
      <c r="P97" s="25">
        <f t="shared" si="7"/>
        <v>0</v>
      </c>
    </row>
    <row r="98" spans="1:16" s="11" customFormat="1" ht="11.1" customHeight="1" outlineLevel="1" x14ac:dyDescent="0.2">
      <c r="A98" s="10">
        <v>32</v>
      </c>
      <c r="B98" s="82" t="s">
        <v>30</v>
      </c>
      <c r="C98" s="82"/>
      <c r="D98" s="83" t="s">
        <v>116</v>
      </c>
      <c r="E98" s="83"/>
      <c r="F98" s="83"/>
      <c r="G98" s="12" t="s">
        <v>7</v>
      </c>
      <c r="H98" s="12"/>
      <c r="I98" s="12"/>
      <c r="J98" s="12"/>
      <c r="K98" s="24">
        <v>1.5</v>
      </c>
      <c r="L98" s="24">
        <f t="shared" si="6"/>
        <v>0</v>
      </c>
      <c r="M98" s="24"/>
      <c r="N98" s="24">
        <f t="shared" si="5"/>
        <v>0</v>
      </c>
      <c r="O98" s="24">
        <v>1.5</v>
      </c>
      <c r="P98" s="25">
        <f t="shared" si="7"/>
        <v>0</v>
      </c>
    </row>
    <row r="99" spans="1:16" s="11" customFormat="1" ht="11.1" customHeight="1" outlineLevel="1" x14ac:dyDescent="0.2">
      <c r="A99" s="10">
        <v>33</v>
      </c>
      <c r="B99" s="82" t="s">
        <v>30</v>
      </c>
      <c r="C99" s="82"/>
      <c r="D99" s="83" t="s">
        <v>32</v>
      </c>
      <c r="E99" s="83"/>
      <c r="F99" s="83"/>
      <c r="G99" s="12" t="s">
        <v>7</v>
      </c>
      <c r="H99" s="12"/>
      <c r="I99" s="12"/>
      <c r="J99" s="12"/>
      <c r="K99" s="24">
        <v>8.8000000000000007</v>
      </c>
      <c r="L99" s="24">
        <f t="shared" si="6"/>
        <v>0</v>
      </c>
      <c r="M99" s="24"/>
      <c r="N99" s="24">
        <f t="shared" ref="N99:N130" si="8">J99*M99</f>
        <v>0</v>
      </c>
      <c r="O99" s="24">
        <v>8.8000000000000007</v>
      </c>
      <c r="P99" s="25">
        <f t="shared" si="7"/>
        <v>0</v>
      </c>
    </row>
    <row r="100" spans="1:16" s="11" customFormat="1" ht="11.1" customHeight="1" outlineLevel="1" x14ac:dyDescent="0.2">
      <c r="A100" s="10">
        <v>34</v>
      </c>
      <c r="B100" s="82" t="s">
        <v>35</v>
      </c>
      <c r="C100" s="82"/>
      <c r="D100" s="83" t="s">
        <v>117</v>
      </c>
      <c r="E100" s="83"/>
      <c r="F100" s="83"/>
      <c r="G100" s="12" t="s">
        <v>7</v>
      </c>
      <c r="H100" s="12"/>
      <c r="I100" s="12"/>
      <c r="J100" s="12"/>
      <c r="K100" s="24">
        <v>2.0249999999999999</v>
      </c>
      <c r="L100" s="24">
        <f t="shared" si="6"/>
        <v>0</v>
      </c>
      <c r="M100" s="24"/>
      <c r="N100" s="24">
        <f t="shared" si="8"/>
        <v>0</v>
      </c>
      <c r="O100" s="24">
        <v>2.0249999999999999</v>
      </c>
      <c r="P100" s="25">
        <f t="shared" si="7"/>
        <v>0</v>
      </c>
    </row>
    <row r="101" spans="1:16" s="11" customFormat="1" ht="11.1" customHeight="1" outlineLevel="1" x14ac:dyDescent="0.2">
      <c r="A101" s="10">
        <v>35</v>
      </c>
      <c r="B101" s="82" t="s">
        <v>35</v>
      </c>
      <c r="C101" s="82"/>
      <c r="D101" s="83" t="s">
        <v>36</v>
      </c>
      <c r="E101" s="83"/>
      <c r="F101" s="83"/>
      <c r="G101" s="12" t="s">
        <v>7</v>
      </c>
      <c r="H101" s="12"/>
      <c r="I101" s="12"/>
      <c r="J101" s="12"/>
      <c r="K101" s="24">
        <v>22.8</v>
      </c>
      <c r="L101" s="24">
        <f t="shared" si="6"/>
        <v>0</v>
      </c>
      <c r="M101" s="24"/>
      <c r="N101" s="24">
        <f t="shared" si="8"/>
        <v>0</v>
      </c>
      <c r="O101" s="24">
        <v>22.8</v>
      </c>
      <c r="P101" s="25">
        <f t="shared" si="7"/>
        <v>0</v>
      </c>
    </row>
    <row r="102" spans="1:16" s="11" customFormat="1" ht="11.1" customHeight="1" outlineLevel="1" x14ac:dyDescent="0.2">
      <c r="A102" s="10">
        <v>36</v>
      </c>
      <c r="B102" s="82" t="s">
        <v>35</v>
      </c>
      <c r="C102" s="82"/>
      <c r="D102" s="83" t="s">
        <v>37</v>
      </c>
      <c r="E102" s="83"/>
      <c r="F102" s="83"/>
      <c r="G102" s="12" t="s">
        <v>7</v>
      </c>
      <c r="H102" s="12"/>
      <c r="I102" s="12"/>
      <c r="J102" s="12"/>
      <c r="K102" s="24">
        <v>11.9</v>
      </c>
      <c r="L102" s="24">
        <f t="shared" si="6"/>
        <v>0</v>
      </c>
      <c r="M102" s="24"/>
      <c r="N102" s="24">
        <f t="shared" si="8"/>
        <v>0</v>
      </c>
      <c r="O102" s="24">
        <v>11.9</v>
      </c>
      <c r="P102" s="25">
        <f t="shared" si="7"/>
        <v>0</v>
      </c>
    </row>
    <row r="103" spans="1:16" s="11" customFormat="1" ht="11.1" customHeight="1" outlineLevel="1" x14ac:dyDescent="0.2">
      <c r="A103" s="10">
        <v>37</v>
      </c>
      <c r="B103" s="82" t="s">
        <v>35</v>
      </c>
      <c r="C103" s="82"/>
      <c r="D103" s="83" t="s">
        <v>38</v>
      </c>
      <c r="E103" s="83"/>
      <c r="F103" s="83"/>
      <c r="G103" s="12" t="s">
        <v>7</v>
      </c>
      <c r="H103" s="12"/>
      <c r="I103" s="12"/>
      <c r="J103" s="12"/>
      <c r="K103" s="24">
        <v>11.5</v>
      </c>
      <c r="L103" s="24">
        <f t="shared" si="6"/>
        <v>0</v>
      </c>
      <c r="M103" s="24"/>
      <c r="N103" s="24">
        <f t="shared" si="8"/>
        <v>0</v>
      </c>
      <c r="O103" s="24">
        <v>11.5</v>
      </c>
      <c r="P103" s="25">
        <f t="shared" si="7"/>
        <v>0</v>
      </c>
    </row>
    <row r="104" spans="1:16" s="11" customFormat="1" ht="11.1" customHeight="1" outlineLevel="1" x14ac:dyDescent="0.2">
      <c r="A104" s="10">
        <v>38</v>
      </c>
      <c r="B104" s="82" t="s">
        <v>118</v>
      </c>
      <c r="C104" s="82"/>
      <c r="D104" s="83" t="s">
        <v>119</v>
      </c>
      <c r="E104" s="83"/>
      <c r="F104" s="83"/>
      <c r="G104" s="12" t="s">
        <v>7</v>
      </c>
      <c r="H104" s="12"/>
      <c r="I104" s="12"/>
      <c r="J104" s="12"/>
      <c r="K104" s="24">
        <v>11.5</v>
      </c>
      <c r="L104" s="24">
        <f t="shared" si="6"/>
        <v>0</v>
      </c>
      <c r="M104" s="24"/>
      <c r="N104" s="24">
        <f t="shared" si="8"/>
        <v>0</v>
      </c>
      <c r="O104" s="24">
        <v>11.5</v>
      </c>
      <c r="P104" s="25">
        <f t="shared" si="7"/>
        <v>0</v>
      </c>
    </row>
    <row r="105" spans="1:16" s="11" customFormat="1" ht="11.1" customHeight="1" outlineLevel="1" x14ac:dyDescent="0.2">
      <c r="A105" s="10">
        <v>39</v>
      </c>
      <c r="B105" s="82" t="s">
        <v>39</v>
      </c>
      <c r="C105" s="82"/>
      <c r="D105" s="83" t="s">
        <v>42</v>
      </c>
      <c r="E105" s="83"/>
      <c r="F105" s="83"/>
      <c r="G105" s="12" t="s">
        <v>7</v>
      </c>
      <c r="H105" s="12"/>
      <c r="I105" s="12"/>
      <c r="J105" s="12"/>
      <c r="K105" s="24">
        <v>10</v>
      </c>
      <c r="L105" s="24">
        <f t="shared" si="6"/>
        <v>0</v>
      </c>
      <c r="M105" s="24"/>
      <c r="N105" s="24">
        <f t="shared" si="8"/>
        <v>0</v>
      </c>
      <c r="O105" s="24">
        <v>10</v>
      </c>
      <c r="P105" s="25">
        <f t="shared" si="7"/>
        <v>0</v>
      </c>
    </row>
    <row r="106" spans="1:16" s="11" customFormat="1" ht="11.1" customHeight="1" outlineLevel="1" x14ac:dyDescent="0.2">
      <c r="A106" s="10">
        <v>40</v>
      </c>
      <c r="B106" s="82" t="s">
        <v>39</v>
      </c>
      <c r="C106" s="82"/>
      <c r="D106" s="83" t="s">
        <v>43</v>
      </c>
      <c r="E106" s="83"/>
      <c r="F106" s="83"/>
      <c r="G106" s="12" t="s">
        <v>7</v>
      </c>
      <c r="H106" s="12"/>
      <c r="I106" s="12"/>
      <c r="J106" s="12"/>
      <c r="K106" s="24">
        <v>9</v>
      </c>
      <c r="L106" s="24">
        <f t="shared" si="6"/>
        <v>0</v>
      </c>
      <c r="M106" s="24"/>
      <c r="N106" s="24">
        <f t="shared" si="8"/>
        <v>0</v>
      </c>
      <c r="O106" s="24">
        <v>9</v>
      </c>
      <c r="P106" s="25">
        <f t="shared" si="7"/>
        <v>0</v>
      </c>
    </row>
    <row r="107" spans="1:16" s="11" customFormat="1" ht="11.1" customHeight="1" outlineLevel="1" x14ac:dyDescent="0.2">
      <c r="A107" s="10">
        <v>41</v>
      </c>
      <c r="B107" s="82" t="s">
        <v>39</v>
      </c>
      <c r="C107" s="82"/>
      <c r="D107" s="83" t="s">
        <v>120</v>
      </c>
      <c r="E107" s="83"/>
      <c r="F107" s="83"/>
      <c r="G107" s="12" t="s">
        <v>7</v>
      </c>
      <c r="H107" s="12"/>
      <c r="I107" s="12"/>
      <c r="J107" s="12"/>
      <c r="K107" s="24">
        <v>150</v>
      </c>
      <c r="L107" s="24">
        <f t="shared" si="6"/>
        <v>0</v>
      </c>
      <c r="M107" s="24"/>
      <c r="N107" s="24">
        <f t="shared" si="8"/>
        <v>0</v>
      </c>
      <c r="O107" s="24">
        <v>150</v>
      </c>
      <c r="P107" s="25">
        <f t="shared" si="7"/>
        <v>0</v>
      </c>
    </row>
    <row r="108" spans="1:16" s="11" customFormat="1" ht="11.1" customHeight="1" outlineLevel="1" x14ac:dyDescent="0.2">
      <c r="A108" s="10">
        <v>42</v>
      </c>
      <c r="B108" s="82" t="s">
        <v>39</v>
      </c>
      <c r="C108" s="82"/>
      <c r="D108" s="83" t="s">
        <v>45</v>
      </c>
      <c r="E108" s="83"/>
      <c r="F108" s="83"/>
      <c r="G108" s="12" t="s">
        <v>7</v>
      </c>
      <c r="H108" s="12"/>
      <c r="I108" s="12"/>
      <c r="J108" s="12"/>
      <c r="K108" s="24">
        <v>122.5</v>
      </c>
      <c r="L108" s="24">
        <f t="shared" si="6"/>
        <v>0</v>
      </c>
      <c r="M108" s="24"/>
      <c r="N108" s="24">
        <f t="shared" si="8"/>
        <v>0</v>
      </c>
      <c r="O108" s="24">
        <v>122.5</v>
      </c>
      <c r="P108" s="25">
        <f t="shared" si="7"/>
        <v>0</v>
      </c>
    </row>
    <row r="109" spans="1:16" s="11" customFormat="1" ht="11.1" customHeight="1" outlineLevel="1" x14ac:dyDescent="0.2">
      <c r="A109" s="10">
        <v>43</v>
      </c>
      <c r="B109" s="82" t="s">
        <v>39</v>
      </c>
      <c r="C109" s="82"/>
      <c r="D109" s="83" t="s">
        <v>46</v>
      </c>
      <c r="E109" s="83"/>
      <c r="F109" s="83"/>
      <c r="G109" s="12" t="s">
        <v>7</v>
      </c>
      <c r="H109" s="12"/>
      <c r="I109" s="12"/>
      <c r="J109" s="12"/>
      <c r="K109" s="24">
        <v>185.9</v>
      </c>
      <c r="L109" s="24">
        <f t="shared" si="6"/>
        <v>0</v>
      </c>
      <c r="M109" s="24"/>
      <c r="N109" s="24">
        <f t="shared" si="8"/>
        <v>0</v>
      </c>
      <c r="O109" s="24">
        <v>185.9</v>
      </c>
      <c r="P109" s="25">
        <f t="shared" si="7"/>
        <v>0</v>
      </c>
    </row>
    <row r="110" spans="1:16" s="11" customFormat="1" ht="11.1" customHeight="1" outlineLevel="1" x14ac:dyDescent="0.2">
      <c r="A110" s="10">
        <v>44</v>
      </c>
      <c r="B110" s="82" t="s">
        <v>121</v>
      </c>
      <c r="C110" s="82"/>
      <c r="D110" s="83" t="s">
        <v>122</v>
      </c>
      <c r="E110" s="83"/>
      <c r="F110" s="83"/>
      <c r="G110" s="12" t="s">
        <v>7</v>
      </c>
      <c r="H110" s="12"/>
      <c r="I110" s="12"/>
      <c r="J110" s="12"/>
      <c r="K110" s="24">
        <v>1</v>
      </c>
      <c r="L110" s="24">
        <f t="shared" si="6"/>
        <v>0</v>
      </c>
      <c r="M110" s="24"/>
      <c r="N110" s="24">
        <f t="shared" si="8"/>
        <v>0</v>
      </c>
      <c r="O110" s="24">
        <v>1</v>
      </c>
      <c r="P110" s="25">
        <f t="shared" si="7"/>
        <v>0</v>
      </c>
    </row>
    <row r="111" spans="1:16" s="11" customFormat="1" ht="11.1" customHeight="1" outlineLevel="1" x14ac:dyDescent="0.2">
      <c r="A111" s="10">
        <v>45</v>
      </c>
      <c r="B111" s="82" t="s">
        <v>51</v>
      </c>
      <c r="C111" s="82"/>
      <c r="D111" s="83" t="s">
        <v>56</v>
      </c>
      <c r="E111" s="83"/>
      <c r="F111" s="83"/>
      <c r="G111" s="12" t="s">
        <v>7</v>
      </c>
      <c r="H111" s="12"/>
      <c r="I111" s="12"/>
      <c r="J111" s="12"/>
      <c r="K111" s="24">
        <v>10</v>
      </c>
      <c r="L111" s="24">
        <f t="shared" si="6"/>
        <v>0</v>
      </c>
      <c r="M111" s="24"/>
      <c r="N111" s="24">
        <f t="shared" si="8"/>
        <v>0</v>
      </c>
      <c r="O111" s="24">
        <v>10</v>
      </c>
      <c r="P111" s="25">
        <f t="shared" si="7"/>
        <v>0</v>
      </c>
    </row>
    <row r="112" spans="1:16" s="11" customFormat="1" ht="11.1" customHeight="1" outlineLevel="1" x14ac:dyDescent="0.2">
      <c r="A112" s="10">
        <v>46</v>
      </c>
      <c r="B112" s="82" t="s">
        <v>51</v>
      </c>
      <c r="C112" s="82"/>
      <c r="D112" s="83" t="s">
        <v>123</v>
      </c>
      <c r="E112" s="83"/>
      <c r="F112" s="83"/>
      <c r="G112" s="12" t="s">
        <v>7</v>
      </c>
      <c r="H112" s="12"/>
      <c r="I112" s="12"/>
      <c r="J112" s="12"/>
      <c r="K112" s="24">
        <v>3</v>
      </c>
      <c r="L112" s="24">
        <f t="shared" si="6"/>
        <v>0</v>
      </c>
      <c r="M112" s="24"/>
      <c r="N112" s="24">
        <f t="shared" si="8"/>
        <v>0</v>
      </c>
      <c r="O112" s="24">
        <v>3</v>
      </c>
      <c r="P112" s="25">
        <f t="shared" si="7"/>
        <v>0</v>
      </c>
    </row>
    <row r="113" spans="1:16" s="11" customFormat="1" ht="11.1" customHeight="1" outlineLevel="1" x14ac:dyDescent="0.2">
      <c r="A113" s="10">
        <v>47</v>
      </c>
      <c r="B113" s="82" t="s">
        <v>51</v>
      </c>
      <c r="C113" s="82"/>
      <c r="D113" s="83" t="s">
        <v>57</v>
      </c>
      <c r="E113" s="83"/>
      <c r="F113" s="83"/>
      <c r="G113" s="12" t="s">
        <v>53</v>
      </c>
      <c r="H113" s="12"/>
      <c r="I113" s="12"/>
      <c r="J113" s="12"/>
      <c r="K113" s="24">
        <v>10</v>
      </c>
      <c r="L113" s="24">
        <f t="shared" si="6"/>
        <v>0</v>
      </c>
      <c r="M113" s="24"/>
      <c r="N113" s="24">
        <f t="shared" si="8"/>
        <v>0</v>
      </c>
      <c r="O113" s="24">
        <v>10</v>
      </c>
      <c r="P113" s="25">
        <f t="shared" si="7"/>
        <v>0</v>
      </c>
    </row>
    <row r="114" spans="1:16" s="11" customFormat="1" ht="11.1" customHeight="1" outlineLevel="1" x14ac:dyDescent="0.2">
      <c r="A114" s="10">
        <v>48</v>
      </c>
      <c r="B114" s="82" t="s">
        <v>51</v>
      </c>
      <c r="C114" s="82"/>
      <c r="D114" s="83" t="s">
        <v>124</v>
      </c>
      <c r="E114" s="83"/>
      <c r="F114" s="83"/>
      <c r="G114" s="12" t="s">
        <v>53</v>
      </c>
      <c r="H114" s="12"/>
      <c r="I114" s="12"/>
      <c r="J114" s="12"/>
      <c r="K114" s="24">
        <v>11</v>
      </c>
      <c r="L114" s="24">
        <f t="shared" si="6"/>
        <v>0</v>
      </c>
      <c r="M114" s="24"/>
      <c r="N114" s="24">
        <f t="shared" si="8"/>
        <v>0</v>
      </c>
      <c r="O114" s="24">
        <v>11</v>
      </c>
      <c r="P114" s="25">
        <f t="shared" si="7"/>
        <v>0</v>
      </c>
    </row>
    <row r="115" spans="1:16" s="11" customFormat="1" ht="11.1" customHeight="1" outlineLevel="1" x14ac:dyDescent="0.2">
      <c r="A115" s="10">
        <v>49</v>
      </c>
      <c r="B115" s="82" t="s">
        <v>51</v>
      </c>
      <c r="C115" s="82"/>
      <c r="D115" s="83" t="s">
        <v>125</v>
      </c>
      <c r="E115" s="83"/>
      <c r="F115" s="83"/>
      <c r="G115" s="12" t="s">
        <v>7</v>
      </c>
      <c r="H115" s="12"/>
      <c r="I115" s="12"/>
      <c r="J115" s="12"/>
      <c r="K115" s="24">
        <v>5</v>
      </c>
      <c r="L115" s="24">
        <f t="shared" si="6"/>
        <v>0</v>
      </c>
      <c r="M115" s="24"/>
      <c r="N115" s="24">
        <f t="shared" si="8"/>
        <v>0</v>
      </c>
      <c r="O115" s="24">
        <v>5</v>
      </c>
      <c r="P115" s="25">
        <f t="shared" si="7"/>
        <v>0</v>
      </c>
    </row>
    <row r="116" spans="1:16" s="11" customFormat="1" ht="11.1" customHeight="1" outlineLevel="1" x14ac:dyDescent="0.2">
      <c r="A116" s="10">
        <v>50</v>
      </c>
      <c r="B116" s="82" t="s">
        <v>51</v>
      </c>
      <c r="C116" s="82"/>
      <c r="D116" s="83" t="s">
        <v>126</v>
      </c>
      <c r="E116" s="83"/>
      <c r="F116" s="83"/>
      <c r="G116" s="12" t="s">
        <v>53</v>
      </c>
      <c r="H116" s="12"/>
      <c r="I116" s="12"/>
      <c r="J116" s="12"/>
      <c r="K116" s="24">
        <v>25</v>
      </c>
      <c r="L116" s="24">
        <f t="shared" si="6"/>
        <v>0</v>
      </c>
      <c r="M116" s="24"/>
      <c r="N116" s="24">
        <f t="shared" si="8"/>
        <v>0</v>
      </c>
      <c r="O116" s="24">
        <v>25</v>
      </c>
      <c r="P116" s="25">
        <f t="shared" si="7"/>
        <v>0</v>
      </c>
    </row>
    <row r="117" spans="1:16" s="11" customFormat="1" ht="11.1" customHeight="1" outlineLevel="1" x14ac:dyDescent="0.2">
      <c r="A117" s="10">
        <v>51</v>
      </c>
      <c r="B117" s="82" t="s">
        <v>51</v>
      </c>
      <c r="C117" s="82"/>
      <c r="D117" s="83" t="s">
        <v>127</v>
      </c>
      <c r="E117" s="83"/>
      <c r="F117" s="83"/>
      <c r="G117" s="12" t="s">
        <v>7</v>
      </c>
      <c r="H117" s="12"/>
      <c r="I117" s="12"/>
      <c r="J117" s="12"/>
      <c r="K117" s="24">
        <v>3</v>
      </c>
      <c r="L117" s="24">
        <f t="shared" si="6"/>
        <v>0</v>
      </c>
      <c r="M117" s="24"/>
      <c r="N117" s="24">
        <f t="shared" si="8"/>
        <v>0</v>
      </c>
      <c r="O117" s="24">
        <v>3</v>
      </c>
      <c r="P117" s="25">
        <f t="shared" si="7"/>
        <v>0</v>
      </c>
    </row>
    <row r="118" spans="1:16" s="11" customFormat="1" ht="11.1" customHeight="1" outlineLevel="1" x14ac:dyDescent="0.2">
      <c r="A118" s="10">
        <v>52</v>
      </c>
      <c r="B118" s="82" t="s">
        <v>128</v>
      </c>
      <c r="C118" s="82"/>
      <c r="D118" s="83" t="s">
        <v>129</v>
      </c>
      <c r="E118" s="83"/>
      <c r="F118" s="83"/>
      <c r="G118" s="12" t="s">
        <v>53</v>
      </c>
      <c r="H118" s="12"/>
      <c r="I118" s="12"/>
      <c r="J118" s="12"/>
      <c r="K118" s="24">
        <v>10</v>
      </c>
      <c r="L118" s="24">
        <f t="shared" si="6"/>
        <v>0</v>
      </c>
      <c r="M118" s="24"/>
      <c r="N118" s="24">
        <f t="shared" si="8"/>
        <v>0</v>
      </c>
      <c r="O118" s="24">
        <v>10</v>
      </c>
      <c r="P118" s="25">
        <f t="shared" si="7"/>
        <v>0</v>
      </c>
    </row>
    <row r="119" spans="1:16" s="11" customFormat="1" ht="11.1" customHeight="1" outlineLevel="1" x14ac:dyDescent="0.2">
      <c r="A119" s="10">
        <v>53</v>
      </c>
      <c r="B119" s="82" t="s">
        <v>130</v>
      </c>
      <c r="C119" s="82"/>
      <c r="D119" s="83" t="s">
        <v>131</v>
      </c>
      <c r="E119" s="83"/>
      <c r="F119" s="83"/>
      <c r="G119" s="12" t="s">
        <v>53</v>
      </c>
      <c r="H119" s="12"/>
      <c r="I119" s="12"/>
      <c r="J119" s="12"/>
      <c r="K119" s="24">
        <v>3</v>
      </c>
      <c r="L119" s="24">
        <f t="shared" si="6"/>
        <v>0</v>
      </c>
      <c r="M119" s="24"/>
      <c r="N119" s="24">
        <f t="shared" si="8"/>
        <v>0</v>
      </c>
      <c r="O119" s="24">
        <v>3</v>
      </c>
      <c r="P119" s="25">
        <f t="shared" si="7"/>
        <v>0</v>
      </c>
    </row>
    <row r="120" spans="1:16" s="11" customFormat="1" ht="11.1" customHeight="1" outlineLevel="1" x14ac:dyDescent="0.2">
      <c r="A120" s="10">
        <v>54</v>
      </c>
      <c r="B120" s="82" t="s">
        <v>59</v>
      </c>
      <c r="C120" s="82"/>
      <c r="D120" s="83" t="s">
        <v>60</v>
      </c>
      <c r="E120" s="83"/>
      <c r="F120" s="83"/>
      <c r="G120" s="12" t="s">
        <v>53</v>
      </c>
      <c r="H120" s="12"/>
      <c r="I120" s="12"/>
      <c r="J120" s="12"/>
      <c r="K120" s="24">
        <v>30</v>
      </c>
      <c r="L120" s="24">
        <f t="shared" si="6"/>
        <v>0</v>
      </c>
      <c r="M120" s="24"/>
      <c r="N120" s="24">
        <f t="shared" si="8"/>
        <v>0</v>
      </c>
      <c r="O120" s="24">
        <v>30</v>
      </c>
      <c r="P120" s="25">
        <f t="shared" si="7"/>
        <v>0</v>
      </c>
    </row>
    <row r="121" spans="1:16" s="11" customFormat="1" ht="11.1" customHeight="1" outlineLevel="1" x14ac:dyDescent="0.2">
      <c r="A121" s="10">
        <v>55</v>
      </c>
      <c r="B121" s="82" t="s">
        <v>132</v>
      </c>
      <c r="C121" s="82"/>
      <c r="D121" s="83" t="s">
        <v>133</v>
      </c>
      <c r="E121" s="83"/>
      <c r="F121" s="83"/>
      <c r="G121" s="12" t="s">
        <v>53</v>
      </c>
      <c r="H121" s="12"/>
      <c r="I121" s="12"/>
      <c r="J121" s="12"/>
      <c r="K121" s="24">
        <v>5</v>
      </c>
      <c r="L121" s="24">
        <f t="shared" si="6"/>
        <v>0</v>
      </c>
      <c r="M121" s="24"/>
      <c r="N121" s="24">
        <f t="shared" si="8"/>
        <v>0</v>
      </c>
      <c r="O121" s="24">
        <v>5</v>
      </c>
      <c r="P121" s="25">
        <f t="shared" si="7"/>
        <v>0</v>
      </c>
    </row>
    <row r="122" spans="1:16" s="11" customFormat="1" ht="11.1" customHeight="1" outlineLevel="1" x14ac:dyDescent="0.2">
      <c r="A122" s="10">
        <v>56</v>
      </c>
      <c r="B122" s="82" t="s">
        <v>61</v>
      </c>
      <c r="C122" s="82"/>
      <c r="D122" s="83" t="s">
        <v>62</v>
      </c>
      <c r="E122" s="83"/>
      <c r="F122" s="83"/>
      <c r="G122" s="12" t="s">
        <v>4</v>
      </c>
      <c r="H122" s="12"/>
      <c r="I122" s="12"/>
      <c r="J122" s="12"/>
      <c r="K122" s="24">
        <v>3850</v>
      </c>
      <c r="L122" s="24">
        <f t="shared" si="6"/>
        <v>0</v>
      </c>
      <c r="M122" s="24"/>
      <c r="N122" s="24">
        <f t="shared" si="8"/>
        <v>0</v>
      </c>
      <c r="O122" s="24">
        <v>3850</v>
      </c>
      <c r="P122" s="25">
        <f t="shared" si="7"/>
        <v>0</v>
      </c>
    </row>
    <row r="123" spans="1:16" s="11" customFormat="1" ht="11.1" customHeight="1" outlineLevel="1" x14ac:dyDescent="0.2">
      <c r="A123" s="10">
        <v>57</v>
      </c>
      <c r="B123" s="82" t="s">
        <v>61</v>
      </c>
      <c r="C123" s="82"/>
      <c r="D123" s="83" t="s">
        <v>134</v>
      </c>
      <c r="E123" s="83"/>
      <c r="F123" s="83"/>
      <c r="G123" s="12" t="s">
        <v>4</v>
      </c>
      <c r="H123" s="12"/>
      <c r="I123" s="12"/>
      <c r="J123" s="12"/>
      <c r="K123" s="24">
        <v>1500</v>
      </c>
      <c r="L123" s="24">
        <f t="shared" si="6"/>
        <v>0</v>
      </c>
      <c r="M123" s="24"/>
      <c r="N123" s="24">
        <f t="shared" si="8"/>
        <v>0</v>
      </c>
      <c r="O123" s="24">
        <v>1500</v>
      </c>
      <c r="P123" s="25">
        <f t="shared" si="7"/>
        <v>0</v>
      </c>
    </row>
    <row r="124" spans="1:16" s="11" customFormat="1" ht="11.1" customHeight="1" outlineLevel="1" x14ac:dyDescent="0.2">
      <c r="A124" s="10">
        <v>58</v>
      </c>
      <c r="B124" s="82" t="s">
        <v>135</v>
      </c>
      <c r="C124" s="82"/>
      <c r="D124" s="83" t="s">
        <v>136</v>
      </c>
      <c r="E124" s="83"/>
      <c r="F124" s="83"/>
      <c r="G124" s="12" t="s">
        <v>53</v>
      </c>
      <c r="H124" s="12"/>
      <c r="I124" s="12"/>
      <c r="J124" s="12"/>
      <c r="K124" s="24">
        <v>7</v>
      </c>
      <c r="L124" s="24">
        <f t="shared" si="6"/>
        <v>0</v>
      </c>
      <c r="M124" s="24"/>
      <c r="N124" s="24">
        <f t="shared" si="8"/>
        <v>0</v>
      </c>
      <c r="O124" s="24">
        <v>7</v>
      </c>
      <c r="P124" s="25">
        <f t="shared" si="7"/>
        <v>0</v>
      </c>
    </row>
    <row r="125" spans="1:16" s="11" customFormat="1" ht="11.1" customHeight="1" outlineLevel="1" x14ac:dyDescent="0.2">
      <c r="A125" s="10">
        <v>59</v>
      </c>
      <c r="B125" s="82" t="s">
        <v>137</v>
      </c>
      <c r="C125" s="82"/>
      <c r="D125" s="83" t="s">
        <v>138</v>
      </c>
      <c r="E125" s="83"/>
      <c r="F125" s="83"/>
      <c r="G125" s="12" t="s">
        <v>53</v>
      </c>
      <c r="H125" s="12"/>
      <c r="I125" s="12"/>
      <c r="J125" s="12"/>
      <c r="K125" s="24">
        <v>7</v>
      </c>
      <c r="L125" s="24">
        <f t="shared" si="6"/>
        <v>0</v>
      </c>
      <c r="M125" s="24"/>
      <c r="N125" s="24">
        <f t="shared" si="8"/>
        <v>0</v>
      </c>
      <c r="O125" s="24">
        <v>7</v>
      </c>
      <c r="P125" s="25">
        <f t="shared" si="7"/>
        <v>0</v>
      </c>
    </row>
    <row r="126" spans="1:16" s="11" customFormat="1" ht="11.1" customHeight="1" outlineLevel="1" x14ac:dyDescent="0.2">
      <c r="A126" s="10">
        <v>60</v>
      </c>
      <c r="B126" s="82" t="s">
        <v>139</v>
      </c>
      <c r="C126" s="82"/>
      <c r="D126" s="83" t="s">
        <v>140</v>
      </c>
      <c r="E126" s="83"/>
      <c r="F126" s="83"/>
      <c r="G126" s="12" t="s">
        <v>53</v>
      </c>
      <c r="H126" s="12"/>
      <c r="I126" s="12"/>
      <c r="J126" s="12"/>
      <c r="K126" s="24">
        <v>10</v>
      </c>
      <c r="L126" s="24">
        <f t="shared" si="6"/>
        <v>0</v>
      </c>
      <c r="M126" s="24"/>
      <c r="N126" s="24">
        <f t="shared" si="8"/>
        <v>0</v>
      </c>
      <c r="O126" s="24">
        <v>10</v>
      </c>
      <c r="P126" s="25">
        <f t="shared" si="7"/>
        <v>0</v>
      </c>
    </row>
    <row r="127" spans="1:16" s="11" customFormat="1" ht="11.1" customHeight="1" outlineLevel="1" x14ac:dyDescent="0.2">
      <c r="A127" s="10">
        <v>61</v>
      </c>
      <c r="B127" s="82" t="s">
        <v>139</v>
      </c>
      <c r="C127" s="82"/>
      <c r="D127" s="83" t="s">
        <v>141</v>
      </c>
      <c r="E127" s="83"/>
      <c r="F127" s="83"/>
      <c r="G127" s="12" t="s">
        <v>53</v>
      </c>
      <c r="H127" s="12"/>
      <c r="I127" s="12"/>
      <c r="J127" s="12"/>
      <c r="K127" s="24">
        <v>10</v>
      </c>
      <c r="L127" s="24">
        <f t="shared" si="6"/>
        <v>0</v>
      </c>
      <c r="M127" s="24"/>
      <c r="N127" s="24">
        <f t="shared" si="8"/>
        <v>0</v>
      </c>
      <c r="O127" s="24">
        <v>10</v>
      </c>
      <c r="P127" s="25">
        <f t="shared" si="7"/>
        <v>0</v>
      </c>
    </row>
    <row r="128" spans="1:16" s="11" customFormat="1" ht="11.1" customHeight="1" outlineLevel="1" x14ac:dyDescent="0.2">
      <c r="A128" s="10">
        <v>62</v>
      </c>
      <c r="B128" s="82" t="s">
        <v>139</v>
      </c>
      <c r="C128" s="82"/>
      <c r="D128" s="83" t="s">
        <v>142</v>
      </c>
      <c r="E128" s="83"/>
      <c r="F128" s="83"/>
      <c r="G128" s="12" t="s">
        <v>53</v>
      </c>
      <c r="H128" s="12"/>
      <c r="I128" s="12"/>
      <c r="J128" s="12"/>
      <c r="K128" s="24">
        <v>10</v>
      </c>
      <c r="L128" s="24">
        <f t="shared" si="6"/>
        <v>0</v>
      </c>
      <c r="M128" s="24"/>
      <c r="N128" s="24">
        <f t="shared" si="8"/>
        <v>0</v>
      </c>
      <c r="O128" s="24">
        <v>10</v>
      </c>
      <c r="P128" s="25">
        <f t="shared" si="7"/>
        <v>0</v>
      </c>
    </row>
    <row r="129" spans="1:16" s="11" customFormat="1" ht="11.1" customHeight="1" outlineLevel="1" x14ac:dyDescent="0.2">
      <c r="A129" s="10">
        <v>63</v>
      </c>
      <c r="B129" s="82" t="s">
        <v>139</v>
      </c>
      <c r="C129" s="82"/>
      <c r="D129" s="83" t="s">
        <v>143</v>
      </c>
      <c r="E129" s="83"/>
      <c r="F129" s="83"/>
      <c r="G129" s="12" t="s">
        <v>53</v>
      </c>
      <c r="H129" s="12"/>
      <c r="I129" s="12"/>
      <c r="J129" s="12"/>
      <c r="K129" s="24">
        <v>10</v>
      </c>
      <c r="L129" s="24">
        <f t="shared" si="6"/>
        <v>0</v>
      </c>
      <c r="M129" s="24"/>
      <c r="N129" s="24">
        <f t="shared" si="8"/>
        <v>0</v>
      </c>
      <c r="O129" s="24">
        <v>10</v>
      </c>
      <c r="P129" s="25">
        <f t="shared" si="7"/>
        <v>0</v>
      </c>
    </row>
    <row r="130" spans="1:16" s="11" customFormat="1" ht="11.1" customHeight="1" outlineLevel="1" x14ac:dyDescent="0.2">
      <c r="A130" s="10">
        <v>64</v>
      </c>
      <c r="B130" s="82" t="s">
        <v>139</v>
      </c>
      <c r="C130" s="82"/>
      <c r="D130" s="83" t="s">
        <v>144</v>
      </c>
      <c r="E130" s="83"/>
      <c r="F130" s="83"/>
      <c r="G130" s="12" t="s">
        <v>53</v>
      </c>
      <c r="H130" s="12"/>
      <c r="I130" s="12"/>
      <c r="J130" s="12"/>
      <c r="K130" s="24">
        <v>2</v>
      </c>
      <c r="L130" s="24">
        <f t="shared" si="6"/>
        <v>0</v>
      </c>
      <c r="M130" s="24"/>
      <c r="N130" s="24">
        <f t="shared" si="8"/>
        <v>0</v>
      </c>
      <c r="O130" s="24">
        <v>2</v>
      </c>
      <c r="P130" s="25">
        <f t="shared" si="7"/>
        <v>0</v>
      </c>
    </row>
    <row r="131" spans="1:16" s="11" customFormat="1" ht="11.1" customHeight="1" outlineLevel="1" x14ac:dyDescent="0.2">
      <c r="A131" s="10">
        <v>65</v>
      </c>
      <c r="B131" s="82" t="s">
        <v>139</v>
      </c>
      <c r="C131" s="82"/>
      <c r="D131" s="83" t="s">
        <v>145</v>
      </c>
      <c r="E131" s="83"/>
      <c r="F131" s="83"/>
      <c r="G131" s="12" t="s">
        <v>53</v>
      </c>
      <c r="H131" s="12"/>
      <c r="I131" s="12"/>
      <c r="J131" s="12"/>
      <c r="K131" s="24">
        <v>2</v>
      </c>
      <c r="L131" s="24">
        <f t="shared" si="6"/>
        <v>0</v>
      </c>
      <c r="M131" s="24"/>
      <c r="N131" s="24">
        <f t="shared" ref="N131:N153" si="9">J131*M131</f>
        <v>0</v>
      </c>
      <c r="O131" s="24">
        <v>2</v>
      </c>
      <c r="P131" s="25">
        <f t="shared" si="7"/>
        <v>0</v>
      </c>
    </row>
    <row r="132" spans="1:16" s="11" customFormat="1" ht="11.1" customHeight="1" outlineLevel="1" x14ac:dyDescent="0.2">
      <c r="A132" s="10">
        <v>66</v>
      </c>
      <c r="B132" s="82" t="s">
        <v>146</v>
      </c>
      <c r="C132" s="82"/>
      <c r="D132" s="83" t="s">
        <v>147</v>
      </c>
      <c r="E132" s="83"/>
      <c r="F132" s="83"/>
      <c r="G132" s="12" t="s">
        <v>69</v>
      </c>
      <c r="H132" s="12"/>
      <c r="I132" s="12"/>
      <c r="J132" s="12"/>
      <c r="K132" s="24"/>
      <c r="L132" s="24">
        <f t="shared" ref="L132:L153" si="10">J132*K132</f>
        <v>0</v>
      </c>
      <c r="M132" s="24">
        <v>100</v>
      </c>
      <c r="N132" s="24">
        <f t="shared" si="9"/>
        <v>0</v>
      </c>
      <c r="O132" s="24">
        <v>100</v>
      </c>
      <c r="P132" s="25">
        <f t="shared" ref="P132:P154" si="11">L132+N132</f>
        <v>0</v>
      </c>
    </row>
    <row r="133" spans="1:16" s="11" customFormat="1" ht="11.1" customHeight="1" outlineLevel="1" x14ac:dyDescent="0.2">
      <c r="A133" s="10">
        <v>67</v>
      </c>
      <c r="B133" s="82" t="s">
        <v>148</v>
      </c>
      <c r="C133" s="82"/>
      <c r="D133" s="83" t="s">
        <v>149</v>
      </c>
      <c r="E133" s="83"/>
      <c r="F133" s="83"/>
      <c r="G133" s="12" t="s">
        <v>69</v>
      </c>
      <c r="H133" s="12"/>
      <c r="I133" s="12"/>
      <c r="J133" s="12"/>
      <c r="K133" s="24">
        <v>100</v>
      </c>
      <c r="L133" s="24">
        <f t="shared" si="10"/>
        <v>0</v>
      </c>
      <c r="M133" s="24"/>
      <c r="N133" s="24">
        <f t="shared" si="9"/>
        <v>0</v>
      </c>
      <c r="O133" s="24">
        <v>100</v>
      </c>
      <c r="P133" s="25">
        <f t="shared" si="11"/>
        <v>0</v>
      </c>
    </row>
    <row r="134" spans="1:16" s="11" customFormat="1" ht="11.1" customHeight="1" outlineLevel="1" x14ac:dyDescent="0.2">
      <c r="A134" s="10">
        <v>68</v>
      </c>
      <c r="B134" s="82" t="s">
        <v>67</v>
      </c>
      <c r="C134" s="82"/>
      <c r="D134" s="83" t="s">
        <v>68</v>
      </c>
      <c r="E134" s="83"/>
      <c r="F134" s="83"/>
      <c r="G134" s="12" t="s">
        <v>69</v>
      </c>
      <c r="H134" s="12"/>
      <c r="I134" s="12"/>
      <c r="J134" s="12"/>
      <c r="K134" s="24">
        <v>179.42</v>
      </c>
      <c r="L134" s="24">
        <f t="shared" si="10"/>
        <v>0</v>
      </c>
      <c r="M134" s="24"/>
      <c r="N134" s="24">
        <f t="shared" si="9"/>
        <v>0</v>
      </c>
      <c r="O134" s="24">
        <v>179.42</v>
      </c>
      <c r="P134" s="25">
        <f t="shared" si="11"/>
        <v>0</v>
      </c>
    </row>
    <row r="135" spans="1:16" s="11" customFormat="1" ht="11.1" customHeight="1" outlineLevel="1" x14ac:dyDescent="0.2">
      <c r="A135" s="10">
        <v>69</v>
      </c>
      <c r="B135" s="82" t="s">
        <v>67</v>
      </c>
      <c r="C135" s="82"/>
      <c r="D135" s="83" t="s">
        <v>150</v>
      </c>
      <c r="E135" s="83"/>
      <c r="F135" s="83"/>
      <c r="G135" s="12" t="s">
        <v>69</v>
      </c>
      <c r="H135" s="12"/>
      <c r="I135" s="12"/>
      <c r="J135" s="12"/>
      <c r="K135" s="24">
        <v>192.11</v>
      </c>
      <c r="L135" s="24">
        <f t="shared" si="10"/>
        <v>0</v>
      </c>
      <c r="M135" s="24"/>
      <c r="N135" s="24">
        <f t="shared" si="9"/>
        <v>0</v>
      </c>
      <c r="O135" s="24">
        <v>192.11</v>
      </c>
      <c r="P135" s="25">
        <f t="shared" si="11"/>
        <v>0</v>
      </c>
    </row>
    <row r="136" spans="1:16" s="11" customFormat="1" ht="11.1" customHeight="1" outlineLevel="1" x14ac:dyDescent="0.2">
      <c r="A136" s="10">
        <v>70</v>
      </c>
      <c r="B136" s="82" t="s">
        <v>67</v>
      </c>
      <c r="C136" s="82"/>
      <c r="D136" s="83" t="s">
        <v>151</v>
      </c>
      <c r="E136" s="83"/>
      <c r="F136" s="83"/>
      <c r="G136" s="12" t="s">
        <v>69</v>
      </c>
      <c r="H136" s="12"/>
      <c r="I136" s="12"/>
      <c r="J136" s="12"/>
      <c r="K136" s="24">
        <v>72</v>
      </c>
      <c r="L136" s="24">
        <f t="shared" si="10"/>
        <v>0</v>
      </c>
      <c r="M136" s="24"/>
      <c r="N136" s="24">
        <f t="shared" si="9"/>
        <v>0</v>
      </c>
      <c r="O136" s="24">
        <v>72</v>
      </c>
      <c r="P136" s="25">
        <f t="shared" si="11"/>
        <v>0</v>
      </c>
    </row>
    <row r="137" spans="1:16" s="11" customFormat="1" ht="11.1" customHeight="1" outlineLevel="1" x14ac:dyDescent="0.2">
      <c r="A137" s="10">
        <v>71</v>
      </c>
      <c r="B137" s="82" t="s">
        <v>67</v>
      </c>
      <c r="C137" s="82"/>
      <c r="D137" s="83" t="s">
        <v>152</v>
      </c>
      <c r="E137" s="83"/>
      <c r="F137" s="83"/>
      <c r="G137" s="12" t="s">
        <v>69</v>
      </c>
      <c r="H137" s="12"/>
      <c r="I137" s="12"/>
      <c r="J137" s="12"/>
      <c r="K137" s="24">
        <v>30</v>
      </c>
      <c r="L137" s="24">
        <f t="shared" si="10"/>
        <v>0</v>
      </c>
      <c r="M137" s="24"/>
      <c r="N137" s="24">
        <f t="shared" si="9"/>
        <v>0</v>
      </c>
      <c r="O137" s="24">
        <v>30</v>
      </c>
      <c r="P137" s="25">
        <f t="shared" si="11"/>
        <v>0</v>
      </c>
    </row>
    <row r="138" spans="1:16" s="11" customFormat="1" ht="11.1" customHeight="1" outlineLevel="1" x14ac:dyDescent="0.2">
      <c r="A138" s="10">
        <v>72</v>
      </c>
      <c r="B138" s="82" t="s">
        <v>153</v>
      </c>
      <c r="C138" s="82"/>
      <c r="D138" s="83" t="s">
        <v>154</v>
      </c>
      <c r="E138" s="83"/>
      <c r="F138" s="83"/>
      <c r="G138" s="12" t="s">
        <v>7</v>
      </c>
      <c r="H138" s="12"/>
      <c r="I138" s="12"/>
      <c r="J138" s="12"/>
      <c r="K138" s="24">
        <v>2</v>
      </c>
      <c r="L138" s="24">
        <f t="shared" si="10"/>
        <v>0</v>
      </c>
      <c r="M138" s="24"/>
      <c r="N138" s="24">
        <f t="shared" si="9"/>
        <v>0</v>
      </c>
      <c r="O138" s="24">
        <v>2</v>
      </c>
      <c r="P138" s="25">
        <f t="shared" si="11"/>
        <v>0</v>
      </c>
    </row>
    <row r="139" spans="1:16" s="11" customFormat="1" ht="11.1" customHeight="1" outlineLevel="1" x14ac:dyDescent="0.2">
      <c r="A139" s="10">
        <v>73</v>
      </c>
      <c r="B139" s="82" t="s">
        <v>71</v>
      </c>
      <c r="C139" s="82"/>
      <c r="D139" s="83" t="s">
        <v>155</v>
      </c>
      <c r="E139" s="83"/>
      <c r="F139" s="83"/>
      <c r="G139" s="12" t="s">
        <v>7</v>
      </c>
      <c r="H139" s="12"/>
      <c r="I139" s="12"/>
      <c r="J139" s="12"/>
      <c r="K139" s="24">
        <v>1.5</v>
      </c>
      <c r="L139" s="24">
        <f t="shared" si="10"/>
        <v>0</v>
      </c>
      <c r="M139" s="24"/>
      <c r="N139" s="24">
        <f t="shared" si="9"/>
        <v>0</v>
      </c>
      <c r="O139" s="24">
        <v>1.5</v>
      </c>
      <c r="P139" s="25">
        <f t="shared" si="11"/>
        <v>0</v>
      </c>
    </row>
    <row r="140" spans="1:16" s="11" customFormat="1" ht="11.1" customHeight="1" outlineLevel="1" x14ac:dyDescent="0.2">
      <c r="A140" s="10">
        <v>74</v>
      </c>
      <c r="B140" s="82" t="s">
        <v>71</v>
      </c>
      <c r="C140" s="82"/>
      <c r="D140" s="83" t="s">
        <v>156</v>
      </c>
      <c r="E140" s="83"/>
      <c r="F140" s="83"/>
      <c r="G140" s="12" t="s">
        <v>7</v>
      </c>
      <c r="H140" s="12"/>
      <c r="I140" s="12"/>
      <c r="J140" s="12"/>
      <c r="K140" s="24">
        <v>1.5</v>
      </c>
      <c r="L140" s="24">
        <f t="shared" si="10"/>
        <v>0</v>
      </c>
      <c r="M140" s="24"/>
      <c r="N140" s="24">
        <f t="shared" si="9"/>
        <v>0</v>
      </c>
      <c r="O140" s="24">
        <v>1.5</v>
      </c>
      <c r="P140" s="25">
        <f t="shared" si="11"/>
        <v>0</v>
      </c>
    </row>
    <row r="141" spans="1:16" s="11" customFormat="1" ht="11.1" customHeight="1" outlineLevel="1" x14ac:dyDescent="0.2">
      <c r="A141" s="10">
        <v>75</v>
      </c>
      <c r="B141" s="82" t="s">
        <v>71</v>
      </c>
      <c r="C141" s="82"/>
      <c r="D141" s="83" t="s">
        <v>157</v>
      </c>
      <c r="E141" s="83"/>
      <c r="F141" s="83"/>
      <c r="G141" s="12" t="s">
        <v>7</v>
      </c>
      <c r="H141" s="12"/>
      <c r="I141" s="12"/>
      <c r="J141" s="12"/>
      <c r="K141" s="24">
        <v>1.5</v>
      </c>
      <c r="L141" s="24">
        <f t="shared" si="10"/>
        <v>0</v>
      </c>
      <c r="M141" s="24"/>
      <c r="N141" s="24">
        <f t="shared" si="9"/>
        <v>0</v>
      </c>
      <c r="O141" s="24">
        <v>1.5</v>
      </c>
      <c r="P141" s="25">
        <f t="shared" si="11"/>
        <v>0</v>
      </c>
    </row>
    <row r="142" spans="1:16" s="11" customFormat="1" ht="11.1" customHeight="1" outlineLevel="1" x14ac:dyDescent="0.2">
      <c r="A142" s="10">
        <v>76</v>
      </c>
      <c r="B142" s="82" t="s">
        <v>73</v>
      </c>
      <c r="C142" s="82"/>
      <c r="D142" s="83" t="s">
        <v>75</v>
      </c>
      <c r="E142" s="83"/>
      <c r="F142" s="83"/>
      <c r="G142" s="12" t="s">
        <v>7</v>
      </c>
      <c r="H142" s="12"/>
      <c r="I142" s="12"/>
      <c r="J142" s="12"/>
      <c r="K142" s="24">
        <v>1.05</v>
      </c>
      <c r="L142" s="24">
        <f t="shared" si="10"/>
        <v>0</v>
      </c>
      <c r="M142" s="24"/>
      <c r="N142" s="24">
        <f t="shared" si="9"/>
        <v>0</v>
      </c>
      <c r="O142" s="24">
        <v>1.05</v>
      </c>
      <c r="P142" s="25">
        <f t="shared" si="11"/>
        <v>0</v>
      </c>
    </row>
    <row r="143" spans="1:16" s="11" customFormat="1" ht="11.1" customHeight="1" outlineLevel="1" x14ac:dyDescent="0.2">
      <c r="A143" s="10">
        <v>77</v>
      </c>
      <c r="B143" s="82" t="s">
        <v>76</v>
      </c>
      <c r="C143" s="82"/>
      <c r="D143" s="83" t="s">
        <v>77</v>
      </c>
      <c r="E143" s="83"/>
      <c r="F143" s="83"/>
      <c r="G143" s="12" t="s">
        <v>7</v>
      </c>
      <c r="H143" s="12"/>
      <c r="I143" s="12"/>
      <c r="J143" s="12"/>
      <c r="K143" s="24">
        <v>0.91</v>
      </c>
      <c r="L143" s="24">
        <f t="shared" si="10"/>
        <v>0</v>
      </c>
      <c r="M143" s="24"/>
      <c r="N143" s="24">
        <f t="shared" si="9"/>
        <v>0</v>
      </c>
      <c r="O143" s="24">
        <v>0.91</v>
      </c>
      <c r="P143" s="25">
        <f t="shared" si="11"/>
        <v>0</v>
      </c>
    </row>
    <row r="144" spans="1:16" s="11" customFormat="1" ht="11.1" customHeight="1" outlineLevel="1" x14ac:dyDescent="0.2">
      <c r="A144" s="10">
        <v>78</v>
      </c>
      <c r="B144" s="82" t="s">
        <v>76</v>
      </c>
      <c r="C144" s="82"/>
      <c r="D144" s="83" t="s">
        <v>158</v>
      </c>
      <c r="E144" s="83"/>
      <c r="F144" s="83"/>
      <c r="G144" s="12" t="s">
        <v>7</v>
      </c>
      <c r="H144" s="12"/>
      <c r="I144" s="12"/>
      <c r="J144" s="12"/>
      <c r="K144" s="24">
        <v>0.4</v>
      </c>
      <c r="L144" s="24">
        <f t="shared" si="10"/>
        <v>0</v>
      </c>
      <c r="M144" s="24"/>
      <c r="N144" s="24">
        <f t="shared" si="9"/>
        <v>0</v>
      </c>
      <c r="O144" s="24">
        <v>0.4</v>
      </c>
      <c r="P144" s="25">
        <f t="shared" si="11"/>
        <v>0</v>
      </c>
    </row>
    <row r="145" spans="1:16" s="11" customFormat="1" ht="11.1" customHeight="1" outlineLevel="1" x14ac:dyDescent="0.2">
      <c r="A145" s="10">
        <v>79</v>
      </c>
      <c r="B145" s="82" t="s">
        <v>78</v>
      </c>
      <c r="C145" s="82"/>
      <c r="D145" s="83" t="s">
        <v>159</v>
      </c>
      <c r="E145" s="83"/>
      <c r="F145" s="83"/>
      <c r="G145" s="12" t="s">
        <v>7</v>
      </c>
      <c r="H145" s="12"/>
      <c r="I145" s="12"/>
      <c r="J145" s="12"/>
      <c r="K145" s="24">
        <v>4.5</v>
      </c>
      <c r="L145" s="24">
        <f t="shared" si="10"/>
        <v>0</v>
      </c>
      <c r="M145" s="24"/>
      <c r="N145" s="24">
        <f t="shared" si="9"/>
        <v>0</v>
      </c>
      <c r="O145" s="24">
        <v>4.5</v>
      </c>
      <c r="P145" s="25">
        <f t="shared" si="11"/>
        <v>0</v>
      </c>
    </row>
    <row r="146" spans="1:16" s="11" customFormat="1" ht="11.1" customHeight="1" outlineLevel="1" x14ac:dyDescent="0.2">
      <c r="A146" s="10">
        <v>80</v>
      </c>
      <c r="B146" s="82" t="s">
        <v>81</v>
      </c>
      <c r="C146" s="82"/>
      <c r="D146" s="83" t="s">
        <v>160</v>
      </c>
      <c r="E146" s="83"/>
      <c r="F146" s="83"/>
      <c r="G146" s="12" t="s">
        <v>7</v>
      </c>
      <c r="H146" s="12"/>
      <c r="I146" s="12"/>
      <c r="J146" s="12"/>
      <c r="K146" s="24">
        <v>2.5</v>
      </c>
      <c r="L146" s="24">
        <f t="shared" si="10"/>
        <v>0</v>
      </c>
      <c r="M146" s="24"/>
      <c r="N146" s="24">
        <f t="shared" si="9"/>
        <v>0</v>
      </c>
      <c r="O146" s="24">
        <v>2.5</v>
      </c>
      <c r="P146" s="25">
        <f t="shared" si="11"/>
        <v>0</v>
      </c>
    </row>
    <row r="147" spans="1:16" s="11" customFormat="1" ht="11.1" customHeight="1" outlineLevel="1" x14ac:dyDescent="0.2">
      <c r="A147" s="10">
        <v>81</v>
      </c>
      <c r="B147" s="82" t="s">
        <v>78</v>
      </c>
      <c r="C147" s="82"/>
      <c r="D147" s="83" t="s">
        <v>80</v>
      </c>
      <c r="E147" s="83"/>
      <c r="F147" s="83"/>
      <c r="G147" s="12" t="s">
        <v>7</v>
      </c>
      <c r="H147" s="12"/>
      <c r="I147" s="12"/>
      <c r="J147" s="12"/>
      <c r="K147" s="24">
        <v>40</v>
      </c>
      <c r="L147" s="24">
        <f t="shared" si="10"/>
        <v>0</v>
      </c>
      <c r="M147" s="24"/>
      <c r="N147" s="24">
        <f t="shared" si="9"/>
        <v>0</v>
      </c>
      <c r="O147" s="24">
        <v>40</v>
      </c>
      <c r="P147" s="25">
        <f t="shared" si="11"/>
        <v>0</v>
      </c>
    </row>
    <row r="148" spans="1:16" s="11" customFormat="1" ht="11.1" customHeight="1" outlineLevel="1" x14ac:dyDescent="0.2">
      <c r="A148" s="10">
        <v>82</v>
      </c>
      <c r="B148" s="82" t="s">
        <v>78</v>
      </c>
      <c r="C148" s="82"/>
      <c r="D148" s="83" t="s">
        <v>83</v>
      </c>
      <c r="E148" s="83"/>
      <c r="F148" s="83"/>
      <c r="G148" s="12" t="s">
        <v>7</v>
      </c>
      <c r="H148" s="12"/>
      <c r="I148" s="12"/>
      <c r="J148" s="12"/>
      <c r="K148" s="24">
        <v>54</v>
      </c>
      <c r="L148" s="24">
        <f t="shared" si="10"/>
        <v>0</v>
      </c>
      <c r="M148" s="24"/>
      <c r="N148" s="24">
        <f t="shared" si="9"/>
        <v>0</v>
      </c>
      <c r="O148" s="24">
        <v>54</v>
      </c>
      <c r="P148" s="25">
        <f t="shared" si="11"/>
        <v>0</v>
      </c>
    </row>
    <row r="149" spans="1:16" s="11" customFormat="1" ht="11.1" customHeight="1" outlineLevel="1" x14ac:dyDescent="0.2">
      <c r="A149" s="10">
        <v>83</v>
      </c>
      <c r="B149" s="82" t="s">
        <v>81</v>
      </c>
      <c r="C149" s="82"/>
      <c r="D149" s="83" t="s">
        <v>161</v>
      </c>
      <c r="E149" s="83"/>
      <c r="F149" s="83"/>
      <c r="G149" s="12" t="s">
        <v>7</v>
      </c>
      <c r="H149" s="12"/>
      <c r="I149" s="12"/>
      <c r="J149" s="12"/>
      <c r="K149" s="24">
        <v>37.5</v>
      </c>
      <c r="L149" s="24">
        <f t="shared" si="10"/>
        <v>0</v>
      </c>
      <c r="M149" s="24"/>
      <c r="N149" s="24">
        <f t="shared" si="9"/>
        <v>0</v>
      </c>
      <c r="O149" s="24">
        <v>37.5</v>
      </c>
      <c r="P149" s="25">
        <f t="shared" si="11"/>
        <v>0</v>
      </c>
    </row>
    <row r="150" spans="1:16" s="11" customFormat="1" ht="11.1" customHeight="1" outlineLevel="1" x14ac:dyDescent="0.2">
      <c r="A150" s="10">
        <v>84</v>
      </c>
      <c r="B150" s="82" t="s">
        <v>162</v>
      </c>
      <c r="C150" s="82"/>
      <c r="D150" s="83" t="s">
        <v>163</v>
      </c>
      <c r="E150" s="83"/>
      <c r="F150" s="83"/>
      <c r="G150" s="12" t="s">
        <v>7</v>
      </c>
      <c r="H150" s="12"/>
      <c r="I150" s="12"/>
      <c r="J150" s="12"/>
      <c r="K150" s="24">
        <v>0.08</v>
      </c>
      <c r="L150" s="24">
        <f t="shared" si="10"/>
        <v>0</v>
      </c>
      <c r="M150" s="24"/>
      <c r="N150" s="24">
        <f t="shared" si="9"/>
        <v>0</v>
      </c>
      <c r="O150" s="24">
        <v>0.08</v>
      </c>
      <c r="P150" s="25">
        <f t="shared" si="11"/>
        <v>0</v>
      </c>
    </row>
    <row r="151" spans="1:16" s="11" customFormat="1" ht="11.1" customHeight="1" outlineLevel="1" x14ac:dyDescent="0.2">
      <c r="A151" s="10">
        <v>85</v>
      </c>
      <c r="B151" s="82" t="s">
        <v>164</v>
      </c>
      <c r="C151" s="82"/>
      <c r="D151" s="83" t="s">
        <v>165</v>
      </c>
      <c r="E151" s="83"/>
      <c r="F151" s="83"/>
      <c r="G151" s="12" t="s">
        <v>7</v>
      </c>
      <c r="H151" s="12"/>
      <c r="I151" s="12"/>
      <c r="J151" s="12"/>
      <c r="K151" s="24">
        <v>25</v>
      </c>
      <c r="L151" s="24">
        <f t="shared" si="10"/>
        <v>0</v>
      </c>
      <c r="M151" s="24"/>
      <c r="N151" s="24">
        <f t="shared" si="9"/>
        <v>0</v>
      </c>
      <c r="O151" s="24">
        <v>25</v>
      </c>
      <c r="P151" s="25">
        <f t="shared" si="11"/>
        <v>0</v>
      </c>
    </row>
    <row r="152" spans="1:16" s="11" customFormat="1" ht="11.1" customHeight="1" outlineLevel="1" x14ac:dyDescent="0.2">
      <c r="A152" s="10">
        <v>86</v>
      </c>
      <c r="B152" s="82" t="s">
        <v>164</v>
      </c>
      <c r="C152" s="82"/>
      <c r="D152" s="83" t="s">
        <v>166</v>
      </c>
      <c r="E152" s="83"/>
      <c r="F152" s="83"/>
      <c r="G152" s="12" t="s">
        <v>7</v>
      </c>
      <c r="H152" s="12"/>
      <c r="I152" s="12"/>
      <c r="J152" s="12"/>
      <c r="K152" s="24">
        <v>25</v>
      </c>
      <c r="L152" s="24">
        <f t="shared" si="10"/>
        <v>0</v>
      </c>
      <c r="M152" s="24"/>
      <c r="N152" s="24">
        <f t="shared" si="9"/>
        <v>0</v>
      </c>
      <c r="O152" s="24">
        <v>25</v>
      </c>
      <c r="P152" s="25">
        <f t="shared" si="11"/>
        <v>0</v>
      </c>
    </row>
    <row r="153" spans="1:16" s="11" customFormat="1" ht="11.1" customHeight="1" outlineLevel="1" x14ac:dyDescent="0.2">
      <c r="A153" s="10">
        <v>87</v>
      </c>
      <c r="B153" s="82" t="s">
        <v>167</v>
      </c>
      <c r="C153" s="82"/>
      <c r="D153" s="83" t="s">
        <v>168</v>
      </c>
      <c r="E153" s="83"/>
      <c r="F153" s="83"/>
      <c r="G153" s="12" t="s">
        <v>7</v>
      </c>
      <c r="H153" s="12"/>
      <c r="I153" s="12"/>
      <c r="J153" s="12"/>
      <c r="K153" s="24">
        <v>25</v>
      </c>
      <c r="L153" s="24">
        <f t="shared" si="10"/>
        <v>0</v>
      </c>
      <c r="M153" s="24"/>
      <c r="N153" s="24">
        <f t="shared" si="9"/>
        <v>0</v>
      </c>
      <c r="O153" s="24">
        <v>25</v>
      </c>
      <c r="P153" s="25">
        <f t="shared" si="11"/>
        <v>0</v>
      </c>
    </row>
    <row r="154" spans="1:16" s="16" customFormat="1" ht="11.1" customHeight="1" outlineLevel="1" x14ac:dyDescent="0.2">
      <c r="A154" s="13">
        <v>88</v>
      </c>
      <c r="B154" s="100" t="s">
        <v>239</v>
      </c>
      <c r="C154" s="101"/>
      <c r="D154" s="101"/>
      <c r="E154" s="101"/>
      <c r="F154" s="101"/>
      <c r="G154" s="14"/>
      <c r="H154" s="14"/>
      <c r="I154" s="14"/>
      <c r="J154" s="14"/>
      <c r="K154" s="26"/>
      <c r="L154" s="26">
        <f t="shared" ref="L154:N154" si="12">SUM(L67:L153)</f>
        <v>0</v>
      </c>
      <c r="M154" s="26"/>
      <c r="N154" s="26">
        <f t="shared" si="12"/>
        <v>0</v>
      </c>
      <c r="O154" s="26"/>
      <c r="P154" s="25">
        <f t="shared" si="11"/>
        <v>0</v>
      </c>
    </row>
    <row r="155" spans="1:16" s="11" customFormat="1" ht="25.5" customHeight="1" outlineLevel="1" x14ac:dyDescent="0.2">
      <c r="A155" s="10"/>
      <c r="B155" s="98" t="s">
        <v>252</v>
      </c>
      <c r="C155" s="99"/>
      <c r="D155" s="99"/>
      <c r="E155" s="99"/>
      <c r="F155" s="99"/>
      <c r="G155" s="99"/>
      <c r="H155" s="99"/>
      <c r="I155" s="99"/>
      <c r="J155" s="99"/>
      <c r="K155" s="99"/>
      <c r="L155" s="99"/>
      <c r="M155" s="99"/>
      <c r="N155" s="99"/>
      <c r="O155" s="99"/>
      <c r="P155" s="99"/>
    </row>
    <row r="156" spans="1:16" s="11" customFormat="1" ht="18" customHeight="1" x14ac:dyDescent="0.2">
      <c r="A156" s="10"/>
      <c r="B156" s="96" t="s">
        <v>240</v>
      </c>
      <c r="C156" s="97"/>
      <c r="D156" s="97"/>
      <c r="E156" s="97"/>
      <c r="F156" s="97"/>
      <c r="G156" s="97"/>
      <c r="H156" s="97"/>
      <c r="I156" s="97"/>
      <c r="J156" s="97"/>
      <c r="K156" s="97"/>
      <c r="L156" s="97"/>
      <c r="M156" s="97"/>
      <c r="N156" s="97"/>
      <c r="O156" s="97"/>
      <c r="P156" s="97"/>
    </row>
    <row r="157" spans="1:16" s="11" customFormat="1" ht="11.1" customHeight="1" outlineLevel="1" x14ac:dyDescent="0.2">
      <c r="A157" s="10">
        <v>1</v>
      </c>
      <c r="B157" s="82" t="s">
        <v>5</v>
      </c>
      <c r="C157" s="82"/>
      <c r="D157" s="83" t="s">
        <v>169</v>
      </c>
      <c r="E157" s="83"/>
      <c r="F157" s="83"/>
      <c r="G157" s="12" t="s">
        <v>7</v>
      </c>
      <c r="H157" s="12"/>
      <c r="I157" s="12"/>
      <c r="J157" s="12"/>
      <c r="K157" s="19"/>
      <c r="L157" s="19">
        <f>J157*K157</f>
        <v>0</v>
      </c>
      <c r="M157" s="19">
        <v>4</v>
      </c>
      <c r="N157" s="23">
        <f t="shared" ref="N157:N188" si="13">J157*M157</f>
        <v>0</v>
      </c>
      <c r="O157" s="19">
        <v>4</v>
      </c>
      <c r="P157" s="23">
        <f>L157+N157</f>
        <v>0</v>
      </c>
    </row>
    <row r="158" spans="1:16" s="11" customFormat="1" ht="11.1" customHeight="1" outlineLevel="1" x14ac:dyDescent="0.2">
      <c r="A158" s="10">
        <v>2</v>
      </c>
      <c r="B158" s="82" t="s">
        <v>5</v>
      </c>
      <c r="C158" s="82"/>
      <c r="D158" s="83" t="s">
        <v>90</v>
      </c>
      <c r="E158" s="83"/>
      <c r="F158" s="83"/>
      <c r="G158" s="12" t="s">
        <v>7</v>
      </c>
      <c r="H158" s="12"/>
      <c r="I158" s="12"/>
      <c r="J158" s="12"/>
      <c r="K158" s="19"/>
      <c r="L158" s="19">
        <f t="shared" ref="L158:L221" si="14">J158*K158</f>
        <v>0</v>
      </c>
      <c r="M158" s="19">
        <v>4</v>
      </c>
      <c r="N158" s="23">
        <f t="shared" si="13"/>
        <v>0</v>
      </c>
      <c r="O158" s="19">
        <v>4</v>
      </c>
      <c r="P158" s="23">
        <f t="shared" ref="P158:P221" si="15">L158+N158</f>
        <v>0</v>
      </c>
    </row>
    <row r="159" spans="1:16" s="11" customFormat="1" ht="11.1" customHeight="1" outlineLevel="1" x14ac:dyDescent="0.2">
      <c r="A159" s="10">
        <v>3</v>
      </c>
      <c r="B159" s="82" t="s">
        <v>8</v>
      </c>
      <c r="C159" s="82"/>
      <c r="D159" s="83" t="s">
        <v>93</v>
      </c>
      <c r="E159" s="83"/>
      <c r="F159" s="83"/>
      <c r="G159" s="12" t="s">
        <v>4</v>
      </c>
      <c r="H159" s="12"/>
      <c r="I159" s="12"/>
      <c r="J159" s="12"/>
      <c r="K159" s="19">
        <v>180</v>
      </c>
      <c r="L159" s="19">
        <f t="shared" si="14"/>
        <v>0</v>
      </c>
      <c r="M159" s="19"/>
      <c r="N159" s="23">
        <f t="shared" si="13"/>
        <v>0</v>
      </c>
      <c r="O159" s="19">
        <v>180</v>
      </c>
      <c r="P159" s="23">
        <f t="shared" si="15"/>
        <v>0</v>
      </c>
    </row>
    <row r="160" spans="1:16" s="11" customFormat="1" ht="11.1" customHeight="1" outlineLevel="1" x14ac:dyDescent="0.2">
      <c r="A160" s="10">
        <v>4</v>
      </c>
      <c r="B160" s="82" t="s">
        <v>94</v>
      </c>
      <c r="C160" s="82"/>
      <c r="D160" s="83" t="s">
        <v>95</v>
      </c>
      <c r="E160" s="83"/>
      <c r="F160" s="83"/>
      <c r="G160" s="12" t="s">
        <v>7</v>
      </c>
      <c r="H160" s="12"/>
      <c r="I160" s="12"/>
      <c r="J160" s="12"/>
      <c r="K160" s="19">
        <v>1</v>
      </c>
      <c r="L160" s="19">
        <f t="shared" si="14"/>
        <v>0</v>
      </c>
      <c r="M160" s="19"/>
      <c r="N160" s="23">
        <f t="shared" si="13"/>
        <v>0</v>
      </c>
      <c r="O160" s="19">
        <v>1</v>
      </c>
      <c r="P160" s="23">
        <f t="shared" si="15"/>
        <v>0</v>
      </c>
    </row>
    <row r="161" spans="1:16" s="11" customFormat="1" ht="11.1" customHeight="1" outlineLevel="1" x14ac:dyDescent="0.2">
      <c r="A161" s="10">
        <v>5</v>
      </c>
      <c r="B161" s="82" t="s">
        <v>94</v>
      </c>
      <c r="C161" s="82"/>
      <c r="D161" s="83" t="s">
        <v>96</v>
      </c>
      <c r="E161" s="83"/>
      <c r="F161" s="83"/>
      <c r="G161" s="12" t="s">
        <v>7</v>
      </c>
      <c r="H161" s="12"/>
      <c r="I161" s="12"/>
      <c r="J161" s="12"/>
      <c r="K161" s="19">
        <v>2.5</v>
      </c>
      <c r="L161" s="19">
        <f t="shared" si="14"/>
        <v>0</v>
      </c>
      <c r="M161" s="19"/>
      <c r="N161" s="23">
        <f t="shared" si="13"/>
        <v>0</v>
      </c>
      <c r="O161" s="19">
        <v>2.5</v>
      </c>
      <c r="P161" s="23">
        <f t="shared" si="15"/>
        <v>0</v>
      </c>
    </row>
    <row r="162" spans="1:16" s="11" customFormat="1" ht="11.1" customHeight="1" outlineLevel="1" x14ac:dyDescent="0.2">
      <c r="A162" s="10">
        <v>6</v>
      </c>
      <c r="B162" s="82" t="s">
        <v>94</v>
      </c>
      <c r="C162" s="82"/>
      <c r="D162" s="83" t="s">
        <v>170</v>
      </c>
      <c r="E162" s="83"/>
      <c r="F162" s="83"/>
      <c r="G162" s="12" t="s">
        <v>7</v>
      </c>
      <c r="H162" s="12"/>
      <c r="I162" s="12"/>
      <c r="J162" s="12"/>
      <c r="K162" s="19">
        <v>22</v>
      </c>
      <c r="L162" s="19">
        <f t="shared" si="14"/>
        <v>0</v>
      </c>
      <c r="M162" s="19"/>
      <c r="N162" s="23">
        <f t="shared" si="13"/>
        <v>0</v>
      </c>
      <c r="O162" s="19">
        <v>22</v>
      </c>
      <c r="P162" s="23">
        <f t="shared" si="15"/>
        <v>0</v>
      </c>
    </row>
    <row r="163" spans="1:16" s="11" customFormat="1" ht="11.1" customHeight="1" outlineLevel="1" x14ac:dyDescent="0.2">
      <c r="A163" s="10">
        <v>7</v>
      </c>
      <c r="B163" s="82" t="s">
        <v>18</v>
      </c>
      <c r="C163" s="82"/>
      <c r="D163" s="83" t="s">
        <v>19</v>
      </c>
      <c r="E163" s="83"/>
      <c r="F163" s="83"/>
      <c r="G163" s="12" t="s">
        <v>7</v>
      </c>
      <c r="H163" s="12"/>
      <c r="I163" s="12"/>
      <c r="J163" s="12"/>
      <c r="K163" s="19">
        <v>17.399999999999999</v>
      </c>
      <c r="L163" s="19">
        <f t="shared" si="14"/>
        <v>0</v>
      </c>
      <c r="M163" s="19"/>
      <c r="N163" s="23">
        <f t="shared" si="13"/>
        <v>0</v>
      </c>
      <c r="O163" s="19">
        <v>17.399999999999999</v>
      </c>
      <c r="P163" s="23">
        <f t="shared" si="15"/>
        <v>0</v>
      </c>
    </row>
    <row r="164" spans="1:16" s="11" customFormat="1" ht="11.1" customHeight="1" outlineLevel="1" x14ac:dyDescent="0.2">
      <c r="A164" s="10">
        <v>8</v>
      </c>
      <c r="B164" s="82" t="s">
        <v>18</v>
      </c>
      <c r="C164" s="82"/>
      <c r="D164" s="83" t="s">
        <v>20</v>
      </c>
      <c r="E164" s="83"/>
      <c r="F164" s="83"/>
      <c r="G164" s="12" t="s">
        <v>7</v>
      </c>
      <c r="H164" s="12"/>
      <c r="I164" s="12"/>
      <c r="J164" s="12"/>
      <c r="K164" s="19">
        <v>1.5</v>
      </c>
      <c r="L164" s="19">
        <f t="shared" si="14"/>
        <v>0</v>
      </c>
      <c r="M164" s="19"/>
      <c r="N164" s="23">
        <f t="shared" si="13"/>
        <v>0</v>
      </c>
      <c r="O164" s="19">
        <v>1.5</v>
      </c>
      <c r="P164" s="23">
        <f t="shared" si="15"/>
        <v>0</v>
      </c>
    </row>
    <row r="165" spans="1:16" s="11" customFormat="1" ht="11.1" customHeight="1" outlineLevel="1" x14ac:dyDescent="0.2">
      <c r="A165" s="10">
        <v>9</v>
      </c>
      <c r="B165" s="82" t="s">
        <v>18</v>
      </c>
      <c r="C165" s="82"/>
      <c r="D165" s="83" t="s">
        <v>103</v>
      </c>
      <c r="E165" s="83"/>
      <c r="F165" s="83"/>
      <c r="G165" s="12" t="s">
        <v>7</v>
      </c>
      <c r="H165" s="12"/>
      <c r="I165" s="12"/>
      <c r="J165" s="12"/>
      <c r="K165" s="19">
        <v>3</v>
      </c>
      <c r="L165" s="19">
        <f t="shared" si="14"/>
        <v>0</v>
      </c>
      <c r="M165" s="19"/>
      <c r="N165" s="23">
        <f t="shared" si="13"/>
        <v>0</v>
      </c>
      <c r="O165" s="19">
        <v>3</v>
      </c>
      <c r="P165" s="23">
        <f t="shared" si="15"/>
        <v>0</v>
      </c>
    </row>
    <row r="166" spans="1:16" s="11" customFormat="1" ht="11.1" customHeight="1" outlineLevel="1" x14ac:dyDescent="0.2">
      <c r="A166" s="10">
        <v>10</v>
      </c>
      <c r="B166" s="82" t="s">
        <v>18</v>
      </c>
      <c r="C166" s="82"/>
      <c r="D166" s="83" t="s">
        <v>104</v>
      </c>
      <c r="E166" s="83"/>
      <c r="F166" s="83"/>
      <c r="G166" s="12" t="s">
        <v>7</v>
      </c>
      <c r="H166" s="12"/>
      <c r="I166" s="12"/>
      <c r="J166" s="12"/>
      <c r="K166" s="19">
        <v>2</v>
      </c>
      <c r="L166" s="19">
        <f t="shared" si="14"/>
        <v>0</v>
      </c>
      <c r="M166" s="19"/>
      <c r="N166" s="23">
        <f t="shared" si="13"/>
        <v>0</v>
      </c>
      <c r="O166" s="19">
        <v>2</v>
      </c>
      <c r="P166" s="23">
        <f t="shared" si="15"/>
        <v>0</v>
      </c>
    </row>
    <row r="167" spans="1:16" s="11" customFormat="1" ht="11.1" customHeight="1" outlineLevel="1" x14ac:dyDescent="0.2">
      <c r="A167" s="10">
        <v>11</v>
      </c>
      <c r="B167" s="82" t="s">
        <v>18</v>
      </c>
      <c r="C167" s="82"/>
      <c r="D167" s="83" t="s">
        <v>105</v>
      </c>
      <c r="E167" s="83"/>
      <c r="F167" s="83"/>
      <c r="G167" s="12" t="s">
        <v>7</v>
      </c>
      <c r="H167" s="12"/>
      <c r="I167" s="12"/>
      <c r="J167" s="12"/>
      <c r="K167" s="19">
        <v>1</v>
      </c>
      <c r="L167" s="19">
        <f t="shared" si="14"/>
        <v>0</v>
      </c>
      <c r="M167" s="19"/>
      <c r="N167" s="23">
        <f t="shared" si="13"/>
        <v>0</v>
      </c>
      <c r="O167" s="19">
        <v>1</v>
      </c>
      <c r="P167" s="23">
        <f t="shared" si="15"/>
        <v>0</v>
      </c>
    </row>
    <row r="168" spans="1:16" s="11" customFormat="1" ht="11.1" customHeight="1" outlineLevel="1" x14ac:dyDescent="0.2">
      <c r="A168" s="10">
        <v>12</v>
      </c>
      <c r="B168" s="82" t="s">
        <v>21</v>
      </c>
      <c r="C168" s="82"/>
      <c r="D168" s="83" t="s">
        <v>22</v>
      </c>
      <c r="E168" s="83"/>
      <c r="F168" s="83"/>
      <c r="G168" s="12" t="s">
        <v>7</v>
      </c>
      <c r="H168" s="12"/>
      <c r="I168" s="12"/>
      <c r="J168" s="12"/>
      <c r="K168" s="19">
        <v>4</v>
      </c>
      <c r="L168" s="19">
        <f t="shared" si="14"/>
        <v>0</v>
      </c>
      <c r="M168" s="19"/>
      <c r="N168" s="23">
        <f t="shared" si="13"/>
        <v>0</v>
      </c>
      <c r="O168" s="19">
        <v>4</v>
      </c>
      <c r="P168" s="23">
        <f t="shared" si="15"/>
        <v>0</v>
      </c>
    </row>
    <row r="169" spans="1:16" s="11" customFormat="1" ht="11.1" customHeight="1" outlineLevel="1" x14ac:dyDescent="0.2">
      <c r="A169" s="10">
        <v>13</v>
      </c>
      <c r="B169" s="82" t="s">
        <v>21</v>
      </c>
      <c r="C169" s="82"/>
      <c r="D169" s="83" t="s">
        <v>108</v>
      </c>
      <c r="E169" s="83"/>
      <c r="F169" s="83"/>
      <c r="G169" s="12" t="s">
        <v>7</v>
      </c>
      <c r="H169" s="12"/>
      <c r="I169" s="12"/>
      <c r="J169" s="12"/>
      <c r="K169" s="19">
        <v>1</v>
      </c>
      <c r="L169" s="19">
        <f t="shared" si="14"/>
        <v>0</v>
      </c>
      <c r="M169" s="19"/>
      <c r="N169" s="23">
        <f t="shared" si="13"/>
        <v>0</v>
      </c>
      <c r="O169" s="19">
        <v>1</v>
      </c>
      <c r="P169" s="23">
        <f t="shared" si="15"/>
        <v>0</v>
      </c>
    </row>
    <row r="170" spans="1:16" s="11" customFormat="1" ht="11.1" customHeight="1" outlineLevel="1" x14ac:dyDescent="0.2">
      <c r="A170" s="10">
        <v>14</v>
      </c>
      <c r="B170" s="82" t="s">
        <v>21</v>
      </c>
      <c r="C170" s="82"/>
      <c r="D170" s="83" t="s">
        <v>23</v>
      </c>
      <c r="E170" s="83"/>
      <c r="F170" s="83"/>
      <c r="G170" s="12" t="s">
        <v>7</v>
      </c>
      <c r="H170" s="12"/>
      <c r="I170" s="12"/>
      <c r="J170" s="12"/>
      <c r="K170" s="19">
        <v>1</v>
      </c>
      <c r="L170" s="19">
        <f t="shared" si="14"/>
        <v>0</v>
      </c>
      <c r="M170" s="19"/>
      <c r="N170" s="23">
        <f t="shared" si="13"/>
        <v>0</v>
      </c>
      <c r="O170" s="19">
        <v>1</v>
      </c>
      <c r="P170" s="23">
        <f t="shared" si="15"/>
        <v>0</v>
      </c>
    </row>
    <row r="171" spans="1:16" s="11" customFormat="1" ht="11.1" customHeight="1" outlineLevel="1" x14ac:dyDescent="0.2">
      <c r="A171" s="10">
        <v>15</v>
      </c>
      <c r="B171" s="82" t="s">
        <v>21</v>
      </c>
      <c r="C171" s="82"/>
      <c r="D171" s="83" t="s">
        <v>171</v>
      </c>
      <c r="E171" s="83"/>
      <c r="F171" s="83"/>
      <c r="G171" s="12" t="s">
        <v>7</v>
      </c>
      <c r="H171" s="12"/>
      <c r="I171" s="12"/>
      <c r="J171" s="12"/>
      <c r="K171" s="19">
        <v>1</v>
      </c>
      <c r="L171" s="19">
        <f t="shared" si="14"/>
        <v>0</v>
      </c>
      <c r="M171" s="19"/>
      <c r="N171" s="23">
        <f t="shared" si="13"/>
        <v>0</v>
      </c>
      <c r="O171" s="19">
        <v>1</v>
      </c>
      <c r="P171" s="23">
        <f t="shared" si="15"/>
        <v>0</v>
      </c>
    </row>
    <row r="172" spans="1:16" s="11" customFormat="1" ht="11.1" customHeight="1" outlineLevel="1" x14ac:dyDescent="0.2">
      <c r="A172" s="10">
        <v>16</v>
      </c>
      <c r="B172" s="82" t="s">
        <v>21</v>
      </c>
      <c r="C172" s="82"/>
      <c r="D172" s="83" t="s">
        <v>172</v>
      </c>
      <c r="E172" s="83"/>
      <c r="F172" s="83"/>
      <c r="G172" s="12" t="s">
        <v>7</v>
      </c>
      <c r="H172" s="12"/>
      <c r="I172" s="12"/>
      <c r="J172" s="12"/>
      <c r="K172" s="19">
        <v>1</v>
      </c>
      <c r="L172" s="19">
        <f t="shared" si="14"/>
        <v>0</v>
      </c>
      <c r="M172" s="19"/>
      <c r="N172" s="23">
        <f t="shared" si="13"/>
        <v>0</v>
      </c>
      <c r="O172" s="19">
        <v>1</v>
      </c>
      <c r="P172" s="23">
        <f t="shared" si="15"/>
        <v>0</v>
      </c>
    </row>
    <row r="173" spans="1:16" s="11" customFormat="1" ht="11.1" customHeight="1" outlineLevel="1" x14ac:dyDescent="0.2">
      <c r="A173" s="10">
        <v>17</v>
      </c>
      <c r="B173" s="82" t="s">
        <v>21</v>
      </c>
      <c r="C173" s="82"/>
      <c r="D173" s="83" t="s">
        <v>173</v>
      </c>
      <c r="E173" s="83"/>
      <c r="F173" s="83"/>
      <c r="G173" s="12" t="s">
        <v>7</v>
      </c>
      <c r="H173" s="12"/>
      <c r="I173" s="12"/>
      <c r="J173" s="12"/>
      <c r="K173" s="19">
        <v>1</v>
      </c>
      <c r="L173" s="19">
        <f t="shared" si="14"/>
        <v>0</v>
      </c>
      <c r="M173" s="19"/>
      <c r="N173" s="23">
        <f t="shared" si="13"/>
        <v>0</v>
      </c>
      <c r="O173" s="19">
        <v>1</v>
      </c>
      <c r="P173" s="23">
        <f t="shared" si="15"/>
        <v>0</v>
      </c>
    </row>
    <row r="174" spans="1:16" s="11" customFormat="1" ht="11.1" customHeight="1" outlineLevel="1" x14ac:dyDescent="0.2">
      <c r="A174" s="10">
        <v>18</v>
      </c>
      <c r="B174" s="82" t="s">
        <v>21</v>
      </c>
      <c r="C174" s="82"/>
      <c r="D174" s="83" t="s">
        <v>25</v>
      </c>
      <c r="E174" s="83"/>
      <c r="F174" s="83"/>
      <c r="G174" s="12" t="s">
        <v>7</v>
      </c>
      <c r="H174" s="12"/>
      <c r="I174" s="12"/>
      <c r="J174" s="12"/>
      <c r="K174" s="19">
        <v>1</v>
      </c>
      <c r="L174" s="19">
        <f t="shared" si="14"/>
        <v>0</v>
      </c>
      <c r="M174" s="19"/>
      <c r="N174" s="23">
        <f t="shared" si="13"/>
        <v>0</v>
      </c>
      <c r="O174" s="19">
        <v>1</v>
      </c>
      <c r="P174" s="23">
        <f t="shared" si="15"/>
        <v>0</v>
      </c>
    </row>
    <row r="175" spans="1:16" s="11" customFormat="1" ht="11.1" customHeight="1" outlineLevel="1" x14ac:dyDescent="0.2">
      <c r="A175" s="10">
        <v>19</v>
      </c>
      <c r="B175" s="82" t="s">
        <v>21</v>
      </c>
      <c r="C175" s="82"/>
      <c r="D175" s="83" t="s">
        <v>174</v>
      </c>
      <c r="E175" s="83"/>
      <c r="F175" s="83"/>
      <c r="G175" s="12" t="s">
        <v>7</v>
      </c>
      <c r="H175" s="12"/>
      <c r="I175" s="12"/>
      <c r="J175" s="12"/>
      <c r="K175" s="19">
        <v>1</v>
      </c>
      <c r="L175" s="19">
        <f t="shared" si="14"/>
        <v>0</v>
      </c>
      <c r="M175" s="19"/>
      <c r="N175" s="23">
        <f t="shared" si="13"/>
        <v>0</v>
      </c>
      <c r="O175" s="19">
        <v>1</v>
      </c>
      <c r="P175" s="23">
        <f t="shared" si="15"/>
        <v>0</v>
      </c>
    </row>
    <row r="176" spans="1:16" s="11" customFormat="1" ht="11.1" customHeight="1" outlineLevel="1" x14ac:dyDescent="0.2">
      <c r="A176" s="10">
        <v>20</v>
      </c>
      <c r="B176" s="82" t="s">
        <v>21</v>
      </c>
      <c r="C176" s="82"/>
      <c r="D176" s="83" t="s">
        <v>109</v>
      </c>
      <c r="E176" s="83"/>
      <c r="F176" s="83"/>
      <c r="G176" s="12" t="s">
        <v>7</v>
      </c>
      <c r="H176" s="12"/>
      <c r="I176" s="12"/>
      <c r="J176" s="12"/>
      <c r="K176" s="19">
        <v>1</v>
      </c>
      <c r="L176" s="19">
        <f t="shared" si="14"/>
        <v>0</v>
      </c>
      <c r="M176" s="19"/>
      <c r="N176" s="23">
        <f t="shared" si="13"/>
        <v>0</v>
      </c>
      <c r="O176" s="19">
        <v>1</v>
      </c>
      <c r="P176" s="23">
        <f t="shared" si="15"/>
        <v>0</v>
      </c>
    </row>
    <row r="177" spans="1:16" s="11" customFormat="1" ht="11.1" customHeight="1" outlineLevel="1" x14ac:dyDescent="0.2">
      <c r="A177" s="10">
        <v>21</v>
      </c>
      <c r="B177" s="82" t="s">
        <v>21</v>
      </c>
      <c r="C177" s="82"/>
      <c r="D177" s="83" t="s">
        <v>177</v>
      </c>
      <c r="E177" s="83"/>
      <c r="F177" s="83"/>
      <c r="G177" s="12" t="s">
        <v>7</v>
      </c>
      <c r="H177" s="12"/>
      <c r="I177" s="12"/>
      <c r="J177" s="12"/>
      <c r="K177" s="19">
        <v>2</v>
      </c>
      <c r="L177" s="19">
        <f t="shared" si="14"/>
        <v>0</v>
      </c>
      <c r="M177" s="19"/>
      <c r="N177" s="23">
        <f t="shared" si="13"/>
        <v>0</v>
      </c>
      <c r="O177" s="19">
        <v>2</v>
      </c>
      <c r="P177" s="23">
        <f t="shared" si="15"/>
        <v>0</v>
      </c>
    </row>
    <row r="178" spans="1:16" s="11" customFormat="1" ht="11.1" customHeight="1" outlineLevel="1" x14ac:dyDescent="0.2">
      <c r="A178" s="10">
        <v>22</v>
      </c>
      <c r="B178" s="82" t="s">
        <v>21</v>
      </c>
      <c r="C178" s="82"/>
      <c r="D178" s="83" t="s">
        <v>178</v>
      </c>
      <c r="E178" s="83"/>
      <c r="F178" s="83"/>
      <c r="G178" s="12" t="s">
        <v>7</v>
      </c>
      <c r="H178" s="12"/>
      <c r="I178" s="12"/>
      <c r="J178" s="12"/>
      <c r="K178" s="19">
        <v>3</v>
      </c>
      <c r="L178" s="19">
        <f t="shared" si="14"/>
        <v>0</v>
      </c>
      <c r="M178" s="19"/>
      <c r="N178" s="23">
        <f t="shared" si="13"/>
        <v>0</v>
      </c>
      <c r="O178" s="19">
        <v>3</v>
      </c>
      <c r="P178" s="23">
        <f t="shared" si="15"/>
        <v>0</v>
      </c>
    </row>
    <row r="179" spans="1:16" s="11" customFormat="1" ht="11.1" customHeight="1" outlineLevel="1" x14ac:dyDescent="0.2">
      <c r="A179" s="10">
        <v>23</v>
      </c>
      <c r="B179" s="82" t="s">
        <v>21</v>
      </c>
      <c r="C179" s="82"/>
      <c r="D179" s="83" t="s">
        <v>179</v>
      </c>
      <c r="E179" s="83"/>
      <c r="F179" s="83"/>
      <c r="G179" s="12" t="s">
        <v>7</v>
      </c>
      <c r="H179" s="12"/>
      <c r="I179" s="12"/>
      <c r="J179" s="12"/>
      <c r="K179" s="19">
        <v>6</v>
      </c>
      <c r="L179" s="19">
        <f t="shared" si="14"/>
        <v>0</v>
      </c>
      <c r="M179" s="19"/>
      <c r="N179" s="23">
        <f t="shared" si="13"/>
        <v>0</v>
      </c>
      <c r="O179" s="19">
        <v>6</v>
      </c>
      <c r="P179" s="23">
        <f t="shared" si="15"/>
        <v>0</v>
      </c>
    </row>
    <row r="180" spans="1:16" s="11" customFormat="1" ht="11.1" customHeight="1" outlineLevel="1" x14ac:dyDescent="0.2">
      <c r="A180" s="10">
        <v>24</v>
      </c>
      <c r="B180" s="82" t="s">
        <v>21</v>
      </c>
      <c r="C180" s="82"/>
      <c r="D180" s="83" t="s">
        <v>110</v>
      </c>
      <c r="E180" s="83"/>
      <c r="F180" s="83"/>
      <c r="G180" s="12" t="s">
        <v>7</v>
      </c>
      <c r="H180" s="12"/>
      <c r="I180" s="12"/>
      <c r="J180" s="12"/>
      <c r="K180" s="19">
        <v>1</v>
      </c>
      <c r="L180" s="19">
        <f t="shared" si="14"/>
        <v>0</v>
      </c>
      <c r="M180" s="19"/>
      <c r="N180" s="23">
        <f t="shared" si="13"/>
        <v>0</v>
      </c>
      <c r="O180" s="19">
        <v>1</v>
      </c>
      <c r="P180" s="23">
        <f t="shared" si="15"/>
        <v>0</v>
      </c>
    </row>
    <row r="181" spans="1:16" s="11" customFormat="1" ht="11.1" customHeight="1" outlineLevel="1" x14ac:dyDescent="0.2">
      <c r="A181" s="10">
        <v>25</v>
      </c>
      <c r="B181" s="82" t="s">
        <v>21</v>
      </c>
      <c r="C181" s="82"/>
      <c r="D181" s="83" t="s">
        <v>182</v>
      </c>
      <c r="E181" s="83"/>
      <c r="F181" s="83"/>
      <c r="G181" s="12" t="s">
        <v>7</v>
      </c>
      <c r="H181" s="12"/>
      <c r="I181" s="12"/>
      <c r="J181" s="12"/>
      <c r="K181" s="19">
        <v>2</v>
      </c>
      <c r="L181" s="19">
        <f t="shared" si="14"/>
        <v>0</v>
      </c>
      <c r="M181" s="19"/>
      <c r="N181" s="23">
        <f t="shared" si="13"/>
        <v>0</v>
      </c>
      <c r="O181" s="19">
        <v>2</v>
      </c>
      <c r="P181" s="23">
        <f t="shared" si="15"/>
        <v>0</v>
      </c>
    </row>
    <row r="182" spans="1:16" s="11" customFormat="1" ht="11.1" customHeight="1" outlineLevel="1" x14ac:dyDescent="0.2">
      <c r="A182" s="10">
        <v>26</v>
      </c>
      <c r="B182" s="82" t="s">
        <v>111</v>
      </c>
      <c r="C182" s="82"/>
      <c r="D182" s="83" t="s">
        <v>112</v>
      </c>
      <c r="E182" s="83"/>
      <c r="F182" s="83"/>
      <c r="G182" s="12" t="s">
        <v>7</v>
      </c>
      <c r="H182" s="12"/>
      <c r="I182" s="12"/>
      <c r="J182" s="12"/>
      <c r="K182" s="19">
        <v>1.8</v>
      </c>
      <c r="L182" s="19">
        <f t="shared" si="14"/>
        <v>0</v>
      </c>
      <c r="M182" s="19"/>
      <c r="N182" s="23">
        <f t="shared" si="13"/>
        <v>0</v>
      </c>
      <c r="O182" s="19">
        <v>1.8</v>
      </c>
      <c r="P182" s="23">
        <f t="shared" si="15"/>
        <v>0</v>
      </c>
    </row>
    <row r="183" spans="1:16" s="11" customFormat="1" ht="11.1" customHeight="1" outlineLevel="1" x14ac:dyDescent="0.2">
      <c r="A183" s="10">
        <v>27</v>
      </c>
      <c r="B183" s="82" t="s">
        <v>30</v>
      </c>
      <c r="C183" s="82"/>
      <c r="D183" s="83" t="s">
        <v>31</v>
      </c>
      <c r="E183" s="83"/>
      <c r="F183" s="83"/>
      <c r="G183" s="12" t="s">
        <v>7</v>
      </c>
      <c r="H183" s="12"/>
      <c r="I183" s="12"/>
      <c r="J183" s="12"/>
      <c r="K183" s="19">
        <v>2</v>
      </c>
      <c r="L183" s="19">
        <f t="shared" si="14"/>
        <v>0</v>
      </c>
      <c r="M183" s="19"/>
      <c r="N183" s="23">
        <f t="shared" si="13"/>
        <v>0</v>
      </c>
      <c r="O183" s="19">
        <v>2</v>
      </c>
      <c r="P183" s="23">
        <f t="shared" si="15"/>
        <v>0</v>
      </c>
    </row>
    <row r="184" spans="1:16" s="11" customFormat="1" ht="11.1" customHeight="1" outlineLevel="1" x14ac:dyDescent="0.2">
      <c r="A184" s="10">
        <v>28</v>
      </c>
      <c r="B184" s="82" t="s">
        <v>30</v>
      </c>
      <c r="C184" s="82"/>
      <c r="D184" s="83" t="s">
        <v>114</v>
      </c>
      <c r="E184" s="83"/>
      <c r="F184" s="83"/>
      <c r="G184" s="12" t="s">
        <v>7</v>
      </c>
      <c r="H184" s="12"/>
      <c r="I184" s="12"/>
      <c r="J184" s="12"/>
      <c r="K184" s="19">
        <v>2</v>
      </c>
      <c r="L184" s="19">
        <f t="shared" si="14"/>
        <v>0</v>
      </c>
      <c r="M184" s="19"/>
      <c r="N184" s="23">
        <f t="shared" si="13"/>
        <v>0</v>
      </c>
      <c r="O184" s="19">
        <v>2</v>
      </c>
      <c r="P184" s="23">
        <f t="shared" si="15"/>
        <v>0</v>
      </c>
    </row>
    <row r="185" spans="1:16" s="11" customFormat="1" ht="11.1" customHeight="1" outlineLevel="1" x14ac:dyDescent="0.2">
      <c r="A185" s="10">
        <v>29</v>
      </c>
      <c r="B185" s="82" t="s">
        <v>30</v>
      </c>
      <c r="C185" s="82"/>
      <c r="D185" s="83" t="s">
        <v>116</v>
      </c>
      <c r="E185" s="83"/>
      <c r="F185" s="83"/>
      <c r="G185" s="12" t="s">
        <v>7</v>
      </c>
      <c r="H185" s="12"/>
      <c r="I185" s="12"/>
      <c r="J185" s="12"/>
      <c r="K185" s="19">
        <v>1</v>
      </c>
      <c r="L185" s="19">
        <f t="shared" si="14"/>
        <v>0</v>
      </c>
      <c r="M185" s="19"/>
      <c r="N185" s="23">
        <f t="shared" si="13"/>
        <v>0</v>
      </c>
      <c r="O185" s="19">
        <v>1</v>
      </c>
      <c r="P185" s="23">
        <f t="shared" si="15"/>
        <v>0</v>
      </c>
    </row>
    <row r="186" spans="1:16" s="11" customFormat="1" ht="11.1" customHeight="1" outlineLevel="1" x14ac:dyDescent="0.2">
      <c r="A186" s="10">
        <v>30</v>
      </c>
      <c r="B186" s="82" t="s">
        <v>30</v>
      </c>
      <c r="C186" s="82"/>
      <c r="D186" s="83" t="s">
        <v>32</v>
      </c>
      <c r="E186" s="83"/>
      <c r="F186" s="83"/>
      <c r="G186" s="12" t="s">
        <v>7</v>
      </c>
      <c r="H186" s="12"/>
      <c r="I186" s="12"/>
      <c r="J186" s="12"/>
      <c r="K186" s="19">
        <v>13.4</v>
      </c>
      <c r="L186" s="19">
        <f t="shared" si="14"/>
        <v>0</v>
      </c>
      <c r="M186" s="19"/>
      <c r="N186" s="23">
        <f t="shared" si="13"/>
        <v>0</v>
      </c>
      <c r="O186" s="19">
        <v>13.4</v>
      </c>
      <c r="P186" s="23">
        <f t="shared" si="15"/>
        <v>0</v>
      </c>
    </row>
    <row r="187" spans="1:16" s="11" customFormat="1" ht="11.1" customHeight="1" outlineLevel="1" x14ac:dyDescent="0.2">
      <c r="A187" s="10">
        <v>31</v>
      </c>
      <c r="B187" s="82" t="s">
        <v>35</v>
      </c>
      <c r="C187" s="82"/>
      <c r="D187" s="83" t="s">
        <v>184</v>
      </c>
      <c r="E187" s="83"/>
      <c r="F187" s="83"/>
      <c r="G187" s="12" t="s">
        <v>7</v>
      </c>
      <c r="H187" s="12"/>
      <c r="I187" s="12"/>
      <c r="J187" s="12"/>
      <c r="K187" s="19">
        <v>1</v>
      </c>
      <c r="L187" s="19">
        <f t="shared" si="14"/>
        <v>0</v>
      </c>
      <c r="M187" s="19"/>
      <c r="N187" s="23">
        <f t="shared" si="13"/>
        <v>0</v>
      </c>
      <c r="O187" s="19">
        <v>1</v>
      </c>
      <c r="P187" s="23">
        <f t="shared" si="15"/>
        <v>0</v>
      </c>
    </row>
    <row r="188" spans="1:16" s="11" customFormat="1" ht="11.1" customHeight="1" outlineLevel="1" x14ac:dyDescent="0.2">
      <c r="A188" s="10">
        <v>32</v>
      </c>
      <c r="B188" s="82" t="s">
        <v>35</v>
      </c>
      <c r="C188" s="82"/>
      <c r="D188" s="83" t="s">
        <v>36</v>
      </c>
      <c r="E188" s="83"/>
      <c r="F188" s="83"/>
      <c r="G188" s="12" t="s">
        <v>7</v>
      </c>
      <c r="H188" s="12"/>
      <c r="I188" s="12"/>
      <c r="J188" s="12"/>
      <c r="K188" s="19">
        <v>31</v>
      </c>
      <c r="L188" s="19">
        <f t="shared" si="14"/>
        <v>0</v>
      </c>
      <c r="M188" s="19"/>
      <c r="N188" s="23">
        <f t="shared" si="13"/>
        <v>0</v>
      </c>
      <c r="O188" s="19">
        <v>31</v>
      </c>
      <c r="P188" s="23">
        <f t="shared" si="15"/>
        <v>0</v>
      </c>
    </row>
    <row r="189" spans="1:16" s="11" customFormat="1" ht="11.1" customHeight="1" outlineLevel="1" x14ac:dyDescent="0.2">
      <c r="A189" s="10">
        <v>33</v>
      </c>
      <c r="B189" s="82" t="s">
        <v>35</v>
      </c>
      <c r="C189" s="82"/>
      <c r="D189" s="83" t="s">
        <v>185</v>
      </c>
      <c r="E189" s="83"/>
      <c r="F189" s="83"/>
      <c r="G189" s="12" t="s">
        <v>7</v>
      </c>
      <c r="H189" s="12"/>
      <c r="I189" s="12"/>
      <c r="J189" s="12"/>
      <c r="K189" s="19">
        <v>4.5</v>
      </c>
      <c r="L189" s="19">
        <f t="shared" si="14"/>
        <v>0</v>
      </c>
      <c r="M189" s="19">
        <v>3.5</v>
      </c>
      <c r="N189" s="23">
        <f t="shared" ref="N189:N220" si="16">J189*M189</f>
        <v>0</v>
      </c>
      <c r="O189" s="19">
        <v>8</v>
      </c>
      <c r="P189" s="23">
        <f t="shared" si="15"/>
        <v>0</v>
      </c>
    </row>
    <row r="190" spans="1:16" s="11" customFormat="1" ht="11.1" customHeight="1" outlineLevel="1" x14ac:dyDescent="0.2">
      <c r="A190" s="10">
        <v>34</v>
      </c>
      <c r="B190" s="82" t="s">
        <v>35</v>
      </c>
      <c r="C190" s="82"/>
      <c r="D190" s="83" t="s">
        <v>37</v>
      </c>
      <c r="E190" s="83"/>
      <c r="F190" s="83"/>
      <c r="G190" s="12" t="s">
        <v>7</v>
      </c>
      <c r="H190" s="12"/>
      <c r="I190" s="12"/>
      <c r="J190" s="12"/>
      <c r="K190" s="19">
        <v>6</v>
      </c>
      <c r="L190" s="19">
        <f t="shared" si="14"/>
        <v>0</v>
      </c>
      <c r="M190" s="19">
        <v>4</v>
      </c>
      <c r="N190" s="23">
        <f t="shared" si="16"/>
        <v>0</v>
      </c>
      <c r="O190" s="19">
        <v>10</v>
      </c>
      <c r="P190" s="23">
        <f t="shared" si="15"/>
        <v>0</v>
      </c>
    </row>
    <row r="191" spans="1:16" s="11" customFormat="1" ht="11.1" customHeight="1" outlineLevel="1" x14ac:dyDescent="0.2">
      <c r="A191" s="10">
        <v>35</v>
      </c>
      <c r="B191" s="82" t="s">
        <v>35</v>
      </c>
      <c r="C191" s="82"/>
      <c r="D191" s="83" t="s">
        <v>38</v>
      </c>
      <c r="E191" s="83"/>
      <c r="F191" s="83"/>
      <c r="G191" s="12" t="s">
        <v>7</v>
      </c>
      <c r="H191" s="12"/>
      <c r="I191" s="12"/>
      <c r="J191" s="12"/>
      <c r="K191" s="19">
        <v>6.6</v>
      </c>
      <c r="L191" s="19">
        <f t="shared" si="14"/>
        <v>0</v>
      </c>
      <c r="M191" s="19">
        <v>3.4</v>
      </c>
      <c r="N191" s="23">
        <f t="shared" si="16"/>
        <v>0</v>
      </c>
      <c r="O191" s="19">
        <v>10</v>
      </c>
      <c r="P191" s="23">
        <f t="shared" si="15"/>
        <v>0</v>
      </c>
    </row>
    <row r="192" spans="1:16" s="11" customFormat="1" ht="11.1" customHeight="1" outlineLevel="1" x14ac:dyDescent="0.2">
      <c r="A192" s="10">
        <v>36</v>
      </c>
      <c r="B192" s="82" t="s">
        <v>118</v>
      </c>
      <c r="C192" s="82"/>
      <c r="D192" s="83" t="s">
        <v>119</v>
      </c>
      <c r="E192" s="83"/>
      <c r="F192" s="83"/>
      <c r="G192" s="12" t="s">
        <v>7</v>
      </c>
      <c r="H192" s="12"/>
      <c r="I192" s="12"/>
      <c r="J192" s="12"/>
      <c r="K192" s="19">
        <v>0.3</v>
      </c>
      <c r="L192" s="19">
        <f t="shared" si="14"/>
        <v>0</v>
      </c>
      <c r="M192" s="19">
        <v>3.7</v>
      </c>
      <c r="N192" s="23">
        <f t="shared" si="16"/>
        <v>0</v>
      </c>
      <c r="O192" s="19">
        <v>4</v>
      </c>
      <c r="P192" s="23">
        <f t="shared" si="15"/>
        <v>0</v>
      </c>
    </row>
    <row r="193" spans="1:16" s="11" customFormat="1" ht="11.1" customHeight="1" outlineLevel="1" x14ac:dyDescent="0.2">
      <c r="A193" s="10">
        <v>37</v>
      </c>
      <c r="B193" s="82" t="s">
        <v>39</v>
      </c>
      <c r="C193" s="82"/>
      <c r="D193" s="83" t="s">
        <v>186</v>
      </c>
      <c r="E193" s="83"/>
      <c r="F193" s="83"/>
      <c r="G193" s="12" t="s">
        <v>7</v>
      </c>
      <c r="H193" s="12"/>
      <c r="I193" s="12"/>
      <c r="J193" s="12"/>
      <c r="K193" s="19"/>
      <c r="L193" s="19">
        <f t="shared" si="14"/>
        <v>0</v>
      </c>
      <c r="M193" s="19">
        <v>1</v>
      </c>
      <c r="N193" s="23">
        <f t="shared" si="16"/>
        <v>0</v>
      </c>
      <c r="O193" s="19">
        <v>1</v>
      </c>
      <c r="P193" s="23">
        <f t="shared" si="15"/>
        <v>0</v>
      </c>
    </row>
    <row r="194" spans="1:16" s="11" customFormat="1" ht="11.1" customHeight="1" outlineLevel="1" x14ac:dyDescent="0.2">
      <c r="A194" s="10">
        <v>38</v>
      </c>
      <c r="B194" s="82" t="s">
        <v>39</v>
      </c>
      <c r="C194" s="82"/>
      <c r="D194" s="83" t="s">
        <v>187</v>
      </c>
      <c r="E194" s="83"/>
      <c r="F194" s="83"/>
      <c r="G194" s="12" t="s">
        <v>7</v>
      </c>
      <c r="H194" s="12"/>
      <c r="I194" s="12"/>
      <c r="J194" s="12"/>
      <c r="K194" s="19"/>
      <c r="L194" s="19">
        <f t="shared" si="14"/>
        <v>0</v>
      </c>
      <c r="M194" s="19">
        <v>1</v>
      </c>
      <c r="N194" s="23">
        <f t="shared" si="16"/>
        <v>0</v>
      </c>
      <c r="O194" s="19">
        <v>1</v>
      </c>
      <c r="P194" s="23">
        <f t="shared" si="15"/>
        <v>0</v>
      </c>
    </row>
    <row r="195" spans="1:16" s="11" customFormat="1" ht="11.1" customHeight="1" outlineLevel="1" x14ac:dyDescent="0.2">
      <c r="A195" s="10">
        <v>39</v>
      </c>
      <c r="B195" s="82" t="s">
        <v>39</v>
      </c>
      <c r="C195" s="82"/>
      <c r="D195" s="83" t="s">
        <v>42</v>
      </c>
      <c r="E195" s="83"/>
      <c r="F195" s="83"/>
      <c r="G195" s="12" t="s">
        <v>7</v>
      </c>
      <c r="H195" s="12"/>
      <c r="I195" s="12"/>
      <c r="J195" s="12"/>
      <c r="K195" s="19"/>
      <c r="L195" s="19">
        <f t="shared" si="14"/>
        <v>0</v>
      </c>
      <c r="M195" s="19">
        <v>1</v>
      </c>
      <c r="N195" s="23">
        <f t="shared" si="16"/>
        <v>0</v>
      </c>
      <c r="O195" s="19">
        <v>1</v>
      </c>
      <c r="P195" s="23">
        <f t="shared" si="15"/>
        <v>0</v>
      </c>
    </row>
    <row r="196" spans="1:16" s="11" customFormat="1" ht="11.1" customHeight="1" outlineLevel="1" x14ac:dyDescent="0.2">
      <c r="A196" s="10">
        <v>40</v>
      </c>
      <c r="B196" s="82" t="s">
        <v>39</v>
      </c>
      <c r="C196" s="82"/>
      <c r="D196" s="83" t="s">
        <v>43</v>
      </c>
      <c r="E196" s="83"/>
      <c r="F196" s="83"/>
      <c r="G196" s="12" t="s">
        <v>7</v>
      </c>
      <c r="H196" s="12"/>
      <c r="I196" s="12"/>
      <c r="J196" s="12"/>
      <c r="K196" s="19"/>
      <c r="L196" s="19">
        <f t="shared" si="14"/>
        <v>0</v>
      </c>
      <c r="M196" s="19">
        <v>4</v>
      </c>
      <c r="N196" s="23">
        <f t="shared" si="16"/>
        <v>0</v>
      </c>
      <c r="O196" s="19">
        <v>4</v>
      </c>
      <c r="P196" s="23">
        <f t="shared" si="15"/>
        <v>0</v>
      </c>
    </row>
    <row r="197" spans="1:16" s="11" customFormat="1" ht="11.1" customHeight="1" outlineLevel="1" x14ac:dyDescent="0.2">
      <c r="A197" s="10">
        <v>41</v>
      </c>
      <c r="B197" s="82" t="s">
        <v>39</v>
      </c>
      <c r="C197" s="82"/>
      <c r="D197" s="83" t="s">
        <v>188</v>
      </c>
      <c r="E197" s="83"/>
      <c r="F197" s="83"/>
      <c r="G197" s="12" t="s">
        <v>7</v>
      </c>
      <c r="H197" s="12"/>
      <c r="I197" s="12"/>
      <c r="J197" s="12"/>
      <c r="K197" s="19"/>
      <c r="L197" s="19">
        <f t="shared" si="14"/>
        <v>0</v>
      </c>
      <c r="M197" s="19">
        <v>1</v>
      </c>
      <c r="N197" s="23">
        <f t="shared" si="16"/>
        <v>0</v>
      </c>
      <c r="O197" s="19">
        <v>1</v>
      </c>
      <c r="P197" s="23">
        <f t="shared" si="15"/>
        <v>0</v>
      </c>
    </row>
    <row r="198" spans="1:16" s="11" customFormat="1" ht="11.1" customHeight="1" outlineLevel="1" x14ac:dyDescent="0.2">
      <c r="A198" s="10">
        <v>42</v>
      </c>
      <c r="B198" s="82" t="s">
        <v>39</v>
      </c>
      <c r="C198" s="82"/>
      <c r="D198" s="83" t="s">
        <v>189</v>
      </c>
      <c r="E198" s="83"/>
      <c r="F198" s="83"/>
      <c r="G198" s="12" t="s">
        <v>7</v>
      </c>
      <c r="H198" s="12"/>
      <c r="I198" s="12"/>
      <c r="J198" s="12"/>
      <c r="K198" s="19"/>
      <c r="L198" s="19">
        <f t="shared" si="14"/>
        <v>0</v>
      </c>
      <c r="M198" s="19">
        <v>1</v>
      </c>
      <c r="N198" s="23">
        <f t="shared" si="16"/>
        <v>0</v>
      </c>
      <c r="O198" s="19">
        <v>1</v>
      </c>
      <c r="P198" s="23">
        <f t="shared" si="15"/>
        <v>0</v>
      </c>
    </row>
    <row r="199" spans="1:16" s="11" customFormat="1" ht="11.1" customHeight="1" outlineLevel="1" x14ac:dyDescent="0.2">
      <c r="A199" s="10">
        <v>43</v>
      </c>
      <c r="B199" s="82" t="s">
        <v>39</v>
      </c>
      <c r="C199" s="82"/>
      <c r="D199" s="83" t="s">
        <v>46</v>
      </c>
      <c r="E199" s="83"/>
      <c r="F199" s="83"/>
      <c r="G199" s="12" t="s">
        <v>7</v>
      </c>
      <c r="H199" s="12"/>
      <c r="I199" s="12"/>
      <c r="J199" s="12"/>
      <c r="K199" s="19"/>
      <c r="L199" s="19">
        <f t="shared" si="14"/>
        <v>0</v>
      </c>
      <c r="M199" s="19">
        <v>4</v>
      </c>
      <c r="N199" s="23">
        <f t="shared" si="16"/>
        <v>0</v>
      </c>
      <c r="O199" s="19">
        <v>4</v>
      </c>
      <c r="P199" s="23">
        <f t="shared" si="15"/>
        <v>0</v>
      </c>
    </row>
    <row r="200" spans="1:16" s="11" customFormat="1" ht="11.1" customHeight="1" outlineLevel="1" x14ac:dyDescent="0.2">
      <c r="A200" s="10">
        <v>44</v>
      </c>
      <c r="B200" s="82" t="s">
        <v>192</v>
      </c>
      <c r="C200" s="82"/>
      <c r="D200" s="83" t="s">
        <v>193</v>
      </c>
      <c r="E200" s="83"/>
      <c r="F200" s="83"/>
      <c r="G200" s="12" t="s">
        <v>4</v>
      </c>
      <c r="H200" s="12"/>
      <c r="I200" s="12"/>
      <c r="J200" s="12"/>
      <c r="K200" s="19"/>
      <c r="L200" s="19">
        <f t="shared" si="14"/>
        <v>0</v>
      </c>
      <c r="M200" s="19">
        <v>100</v>
      </c>
      <c r="N200" s="23">
        <f t="shared" si="16"/>
        <v>0</v>
      </c>
      <c r="O200" s="19">
        <v>100</v>
      </c>
      <c r="P200" s="23">
        <f t="shared" si="15"/>
        <v>0</v>
      </c>
    </row>
    <row r="201" spans="1:16" s="11" customFormat="1" ht="11.1" customHeight="1" outlineLevel="1" x14ac:dyDescent="0.2">
      <c r="A201" s="10">
        <v>45</v>
      </c>
      <c r="B201" s="82" t="s">
        <v>51</v>
      </c>
      <c r="C201" s="82"/>
      <c r="D201" s="83" t="s">
        <v>194</v>
      </c>
      <c r="E201" s="83"/>
      <c r="F201" s="83"/>
      <c r="G201" s="12" t="s">
        <v>53</v>
      </c>
      <c r="H201" s="12"/>
      <c r="I201" s="12"/>
      <c r="J201" s="12"/>
      <c r="K201" s="19"/>
      <c r="L201" s="19">
        <f t="shared" si="14"/>
        <v>0</v>
      </c>
      <c r="M201" s="19">
        <v>1</v>
      </c>
      <c r="N201" s="23">
        <f t="shared" si="16"/>
        <v>0</v>
      </c>
      <c r="O201" s="19">
        <v>1</v>
      </c>
      <c r="P201" s="23">
        <f t="shared" si="15"/>
        <v>0</v>
      </c>
    </row>
    <row r="202" spans="1:16" s="11" customFormat="1" ht="11.1" customHeight="1" outlineLevel="1" x14ac:dyDescent="0.2">
      <c r="A202" s="10">
        <v>46</v>
      </c>
      <c r="B202" s="82" t="s">
        <v>51</v>
      </c>
      <c r="C202" s="82"/>
      <c r="D202" s="83" t="s">
        <v>195</v>
      </c>
      <c r="E202" s="83"/>
      <c r="F202" s="83"/>
      <c r="G202" s="12" t="s">
        <v>7</v>
      </c>
      <c r="H202" s="12"/>
      <c r="I202" s="12"/>
      <c r="J202" s="12"/>
      <c r="K202" s="19">
        <v>1</v>
      </c>
      <c r="L202" s="19">
        <f t="shared" si="14"/>
        <v>0</v>
      </c>
      <c r="M202" s="19"/>
      <c r="N202" s="23">
        <f t="shared" si="16"/>
        <v>0</v>
      </c>
      <c r="O202" s="19">
        <v>1</v>
      </c>
      <c r="P202" s="23">
        <f t="shared" si="15"/>
        <v>0</v>
      </c>
    </row>
    <row r="203" spans="1:16" s="11" customFormat="1" ht="11.1" customHeight="1" outlineLevel="1" x14ac:dyDescent="0.2">
      <c r="A203" s="10">
        <v>47</v>
      </c>
      <c r="B203" s="82" t="s">
        <v>51</v>
      </c>
      <c r="C203" s="82"/>
      <c r="D203" s="83" t="s">
        <v>196</v>
      </c>
      <c r="E203" s="83"/>
      <c r="F203" s="83"/>
      <c r="G203" s="12" t="s">
        <v>53</v>
      </c>
      <c r="H203" s="12"/>
      <c r="I203" s="12"/>
      <c r="J203" s="12"/>
      <c r="K203" s="19"/>
      <c r="L203" s="19">
        <f t="shared" si="14"/>
        <v>0</v>
      </c>
      <c r="M203" s="19">
        <v>10</v>
      </c>
      <c r="N203" s="23">
        <f t="shared" si="16"/>
        <v>0</v>
      </c>
      <c r="O203" s="19">
        <v>10</v>
      </c>
      <c r="P203" s="23">
        <f t="shared" si="15"/>
        <v>0</v>
      </c>
    </row>
    <row r="204" spans="1:16" s="11" customFormat="1" ht="11.1" customHeight="1" outlineLevel="1" x14ac:dyDescent="0.2">
      <c r="A204" s="10">
        <v>48</v>
      </c>
      <c r="B204" s="82" t="s">
        <v>51</v>
      </c>
      <c r="C204" s="82"/>
      <c r="D204" s="83" t="s">
        <v>197</v>
      </c>
      <c r="E204" s="83"/>
      <c r="F204" s="83"/>
      <c r="G204" s="12" t="s">
        <v>53</v>
      </c>
      <c r="H204" s="12"/>
      <c r="I204" s="12"/>
      <c r="J204" s="12"/>
      <c r="K204" s="19"/>
      <c r="L204" s="19">
        <f t="shared" si="14"/>
        <v>0</v>
      </c>
      <c r="M204" s="19">
        <v>1</v>
      </c>
      <c r="N204" s="23">
        <f t="shared" si="16"/>
        <v>0</v>
      </c>
      <c r="O204" s="19">
        <v>1</v>
      </c>
      <c r="P204" s="23">
        <f t="shared" si="15"/>
        <v>0</v>
      </c>
    </row>
    <row r="205" spans="1:16" s="11" customFormat="1" ht="11.1" customHeight="1" outlineLevel="1" x14ac:dyDescent="0.2">
      <c r="A205" s="10">
        <v>49</v>
      </c>
      <c r="B205" s="82" t="s">
        <v>67</v>
      </c>
      <c r="C205" s="82"/>
      <c r="D205" s="83" t="s">
        <v>151</v>
      </c>
      <c r="E205" s="83"/>
      <c r="F205" s="83"/>
      <c r="G205" s="12" t="s">
        <v>69</v>
      </c>
      <c r="H205" s="12"/>
      <c r="I205" s="12"/>
      <c r="J205" s="12"/>
      <c r="K205" s="19">
        <v>477</v>
      </c>
      <c r="L205" s="19">
        <f t="shared" si="14"/>
        <v>0</v>
      </c>
      <c r="M205" s="19"/>
      <c r="N205" s="23">
        <f t="shared" si="16"/>
        <v>0</v>
      </c>
      <c r="O205" s="19">
        <v>477</v>
      </c>
      <c r="P205" s="23">
        <f t="shared" si="15"/>
        <v>0</v>
      </c>
    </row>
    <row r="206" spans="1:16" s="11" customFormat="1" ht="11.1" customHeight="1" outlineLevel="1" x14ac:dyDescent="0.2">
      <c r="A206" s="10">
        <v>50</v>
      </c>
      <c r="B206" s="82" t="s">
        <v>67</v>
      </c>
      <c r="C206" s="82"/>
      <c r="D206" s="83" t="s">
        <v>152</v>
      </c>
      <c r="E206" s="83"/>
      <c r="F206" s="83"/>
      <c r="G206" s="12" t="s">
        <v>69</v>
      </c>
      <c r="H206" s="12"/>
      <c r="I206" s="12"/>
      <c r="J206" s="12"/>
      <c r="K206" s="19">
        <v>30</v>
      </c>
      <c r="L206" s="19">
        <f t="shared" si="14"/>
        <v>0</v>
      </c>
      <c r="M206" s="19"/>
      <c r="N206" s="23">
        <f t="shared" si="16"/>
        <v>0</v>
      </c>
      <c r="O206" s="19">
        <v>30</v>
      </c>
      <c r="P206" s="23">
        <f t="shared" si="15"/>
        <v>0</v>
      </c>
    </row>
    <row r="207" spans="1:16" s="11" customFormat="1" ht="11.1" customHeight="1" outlineLevel="1" x14ac:dyDescent="0.2">
      <c r="A207" s="10">
        <v>51</v>
      </c>
      <c r="B207" s="82" t="s">
        <v>71</v>
      </c>
      <c r="C207" s="82"/>
      <c r="D207" s="83" t="s">
        <v>72</v>
      </c>
      <c r="E207" s="83"/>
      <c r="F207" s="83"/>
      <c r="G207" s="12" t="s">
        <v>7</v>
      </c>
      <c r="H207" s="12"/>
      <c r="I207" s="12"/>
      <c r="J207" s="12"/>
      <c r="K207" s="19">
        <v>6</v>
      </c>
      <c r="L207" s="19">
        <f t="shared" si="14"/>
        <v>0</v>
      </c>
      <c r="M207" s="19"/>
      <c r="N207" s="23">
        <f t="shared" si="16"/>
        <v>0</v>
      </c>
      <c r="O207" s="19">
        <v>6</v>
      </c>
      <c r="P207" s="23">
        <f t="shared" si="15"/>
        <v>0</v>
      </c>
    </row>
    <row r="208" spans="1:16" s="11" customFormat="1" ht="11.1" customHeight="1" outlineLevel="1" x14ac:dyDescent="0.2">
      <c r="A208" s="10">
        <v>52</v>
      </c>
      <c r="B208" s="82" t="s">
        <v>71</v>
      </c>
      <c r="C208" s="82"/>
      <c r="D208" s="83" t="s">
        <v>155</v>
      </c>
      <c r="E208" s="83"/>
      <c r="F208" s="83"/>
      <c r="G208" s="12" t="s">
        <v>7</v>
      </c>
      <c r="H208" s="12"/>
      <c r="I208" s="12"/>
      <c r="J208" s="12"/>
      <c r="K208" s="19">
        <v>0.15</v>
      </c>
      <c r="L208" s="19">
        <f t="shared" si="14"/>
        <v>0</v>
      </c>
      <c r="M208" s="19"/>
      <c r="N208" s="23">
        <f t="shared" si="16"/>
        <v>0</v>
      </c>
      <c r="O208" s="19">
        <v>0.15</v>
      </c>
      <c r="P208" s="23">
        <f t="shared" si="15"/>
        <v>0</v>
      </c>
    </row>
    <row r="209" spans="1:16" s="11" customFormat="1" ht="11.1" customHeight="1" outlineLevel="1" x14ac:dyDescent="0.2">
      <c r="A209" s="10">
        <v>53</v>
      </c>
      <c r="B209" s="82" t="s">
        <v>71</v>
      </c>
      <c r="C209" s="82"/>
      <c r="D209" s="83" t="s">
        <v>156</v>
      </c>
      <c r="E209" s="83"/>
      <c r="F209" s="83"/>
      <c r="G209" s="12" t="s">
        <v>7</v>
      </c>
      <c r="H209" s="12"/>
      <c r="I209" s="12"/>
      <c r="J209" s="12"/>
      <c r="K209" s="19">
        <v>0.1</v>
      </c>
      <c r="L209" s="19">
        <f t="shared" si="14"/>
        <v>0</v>
      </c>
      <c r="M209" s="19"/>
      <c r="N209" s="23">
        <f t="shared" si="16"/>
        <v>0</v>
      </c>
      <c r="O209" s="19">
        <v>0.1</v>
      </c>
      <c r="P209" s="23">
        <f t="shared" si="15"/>
        <v>0</v>
      </c>
    </row>
    <row r="210" spans="1:16" s="11" customFormat="1" ht="11.1" customHeight="1" outlineLevel="1" x14ac:dyDescent="0.2">
      <c r="A210" s="10">
        <v>54</v>
      </c>
      <c r="B210" s="82" t="s">
        <v>73</v>
      </c>
      <c r="C210" s="82"/>
      <c r="D210" s="83" t="s">
        <v>75</v>
      </c>
      <c r="E210" s="83"/>
      <c r="F210" s="83"/>
      <c r="G210" s="12" t="s">
        <v>7</v>
      </c>
      <c r="H210" s="12"/>
      <c r="I210" s="12"/>
      <c r="J210" s="12"/>
      <c r="K210" s="19">
        <v>21.8</v>
      </c>
      <c r="L210" s="19">
        <f t="shared" si="14"/>
        <v>0</v>
      </c>
      <c r="M210" s="19"/>
      <c r="N210" s="23">
        <f t="shared" si="16"/>
        <v>0</v>
      </c>
      <c r="O210" s="19">
        <v>21.8</v>
      </c>
      <c r="P210" s="23">
        <f t="shared" si="15"/>
        <v>0</v>
      </c>
    </row>
    <row r="211" spans="1:16" s="11" customFormat="1" ht="11.1" customHeight="1" outlineLevel="1" x14ac:dyDescent="0.2">
      <c r="A211" s="10">
        <v>55</v>
      </c>
      <c r="B211" s="82" t="s">
        <v>73</v>
      </c>
      <c r="C211" s="82"/>
      <c r="D211" s="83" t="s">
        <v>77</v>
      </c>
      <c r="E211" s="83"/>
      <c r="F211" s="83"/>
      <c r="G211" s="12" t="s">
        <v>7</v>
      </c>
      <c r="H211" s="12"/>
      <c r="I211" s="12"/>
      <c r="J211" s="12"/>
      <c r="K211" s="19">
        <v>1.4</v>
      </c>
      <c r="L211" s="19">
        <f t="shared" si="14"/>
        <v>0</v>
      </c>
      <c r="M211" s="19"/>
      <c r="N211" s="23">
        <f t="shared" si="16"/>
        <v>0</v>
      </c>
      <c r="O211" s="19">
        <v>1.4</v>
      </c>
      <c r="P211" s="23">
        <f t="shared" si="15"/>
        <v>0</v>
      </c>
    </row>
    <row r="212" spans="1:16" s="11" customFormat="1" ht="11.1" customHeight="1" outlineLevel="1" x14ac:dyDescent="0.2">
      <c r="A212" s="10">
        <v>56</v>
      </c>
      <c r="B212" s="82" t="s">
        <v>73</v>
      </c>
      <c r="C212" s="82"/>
      <c r="D212" s="83" t="s">
        <v>158</v>
      </c>
      <c r="E212" s="83"/>
      <c r="F212" s="83"/>
      <c r="G212" s="12" t="s">
        <v>7</v>
      </c>
      <c r="H212" s="12"/>
      <c r="I212" s="12"/>
      <c r="J212" s="12"/>
      <c r="K212" s="19">
        <v>0.8</v>
      </c>
      <c r="L212" s="19">
        <f t="shared" si="14"/>
        <v>0</v>
      </c>
      <c r="M212" s="19"/>
      <c r="N212" s="23">
        <f t="shared" si="16"/>
        <v>0</v>
      </c>
      <c r="O212" s="19">
        <v>0.8</v>
      </c>
      <c r="P212" s="23">
        <f t="shared" si="15"/>
        <v>0</v>
      </c>
    </row>
    <row r="213" spans="1:16" s="11" customFormat="1" ht="11.1" customHeight="1" outlineLevel="1" x14ac:dyDescent="0.2">
      <c r="A213" s="10">
        <v>57</v>
      </c>
      <c r="B213" s="82" t="s">
        <v>78</v>
      </c>
      <c r="C213" s="82"/>
      <c r="D213" s="83" t="s">
        <v>159</v>
      </c>
      <c r="E213" s="83"/>
      <c r="F213" s="83"/>
      <c r="G213" s="12" t="s">
        <v>7</v>
      </c>
      <c r="H213" s="12"/>
      <c r="I213" s="12"/>
      <c r="J213" s="12"/>
      <c r="K213" s="19">
        <v>0.1</v>
      </c>
      <c r="L213" s="19">
        <f t="shared" si="14"/>
        <v>0</v>
      </c>
      <c r="M213" s="19"/>
      <c r="N213" s="23">
        <f t="shared" si="16"/>
        <v>0</v>
      </c>
      <c r="O213" s="19">
        <v>0.1</v>
      </c>
      <c r="P213" s="23">
        <f t="shared" si="15"/>
        <v>0</v>
      </c>
    </row>
    <row r="214" spans="1:16" s="11" customFormat="1" ht="11.1" customHeight="1" outlineLevel="1" x14ac:dyDescent="0.2">
      <c r="A214" s="10">
        <v>58</v>
      </c>
      <c r="B214" s="82" t="s">
        <v>78</v>
      </c>
      <c r="C214" s="82"/>
      <c r="D214" s="83" t="s">
        <v>201</v>
      </c>
      <c r="E214" s="83"/>
      <c r="F214" s="83"/>
      <c r="G214" s="12" t="s">
        <v>7</v>
      </c>
      <c r="H214" s="12"/>
      <c r="I214" s="12"/>
      <c r="J214" s="12"/>
      <c r="K214" s="19">
        <v>1</v>
      </c>
      <c r="L214" s="19">
        <f t="shared" si="14"/>
        <v>0</v>
      </c>
      <c r="M214" s="19"/>
      <c r="N214" s="23">
        <f t="shared" si="16"/>
        <v>0</v>
      </c>
      <c r="O214" s="19">
        <v>1</v>
      </c>
      <c r="P214" s="23">
        <f t="shared" si="15"/>
        <v>0</v>
      </c>
    </row>
    <row r="215" spans="1:16" s="11" customFormat="1" ht="11.1" customHeight="1" outlineLevel="1" x14ac:dyDescent="0.2">
      <c r="A215" s="10">
        <v>59</v>
      </c>
      <c r="B215" s="82" t="s">
        <v>78</v>
      </c>
      <c r="C215" s="82"/>
      <c r="D215" s="83" t="s">
        <v>80</v>
      </c>
      <c r="E215" s="83"/>
      <c r="F215" s="83"/>
      <c r="G215" s="12" t="s">
        <v>7</v>
      </c>
      <c r="H215" s="12"/>
      <c r="I215" s="12"/>
      <c r="J215" s="12"/>
      <c r="K215" s="19">
        <v>1.1000000000000001</v>
      </c>
      <c r="L215" s="19">
        <f t="shared" si="14"/>
        <v>0</v>
      </c>
      <c r="M215" s="19"/>
      <c r="N215" s="23">
        <f t="shared" si="16"/>
        <v>0</v>
      </c>
      <c r="O215" s="19">
        <v>1.1000000000000001</v>
      </c>
      <c r="P215" s="23">
        <f t="shared" si="15"/>
        <v>0</v>
      </c>
    </row>
    <row r="216" spans="1:16" s="11" customFormat="1" ht="11.1" customHeight="1" outlineLevel="1" x14ac:dyDescent="0.2">
      <c r="A216" s="10">
        <v>60</v>
      </c>
      <c r="B216" s="82" t="s">
        <v>78</v>
      </c>
      <c r="C216" s="82"/>
      <c r="D216" s="83" t="s">
        <v>82</v>
      </c>
      <c r="E216" s="83"/>
      <c r="F216" s="83"/>
      <c r="G216" s="12" t="s">
        <v>7</v>
      </c>
      <c r="H216" s="12"/>
      <c r="I216" s="12"/>
      <c r="J216" s="12"/>
      <c r="K216" s="19">
        <v>4.5</v>
      </c>
      <c r="L216" s="19">
        <f t="shared" si="14"/>
        <v>0</v>
      </c>
      <c r="M216" s="19"/>
      <c r="N216" s="23">
        <f t="shared" si="16"/>
        <v>0</v>
      </c>
      <c r="O216" s="19">
        <v>4.5</v>
      </c>
      <c r="P216" s="23">
        <f t="shared" si="15"/>
        <v>0</v>
      </c>
    </row>
    <row r="217" spans="1:16" s="11" customFormat="1" ht="11.1" customHeight="1" outlineLevel="1" x14ac:dyDescent="0.2">
      <c r="A217" s="10">
        <v>61</v>
      </c>
      <c r="B217" s="82" t="s">
        <v>78</v>
      </c>
      <c r="C217" s="82"/>
      <c r="D217" s="83" t="s">
        <v>83</v>
      </c>
      <c r="E217" s="83"/>
      <c r="F217" s="83"/>
      <c r="G217" s="12" t="s">
        <v>7</v>
      </c>
      <c r="H217" s="12"/>
      <c r="I217" s="12"/>
      <c r="J217" s="12"/>
      <c r="K217" s="19">
        <v>0.5</v>
      </c>
      <c r="L217" s="19">
        <f t="shared" si="14"/>
        <v>0</v>
      </c>
      <c r="M217" s="19"/>
      <c r="N217" s="23">
        <f t="shared" si="16"/>
        <v>0</v>
      </c>
      <c r="O217" s="19">
        <v>0.5</v>
      </c>
      <c r="P217" s="23">
        <f t="shared" si="15"/>
        <v>0</v>
      </c>
    </row>
    <row r="218" spans="1:16" s="11" customFormat="1" ht="11.1" customHeight="1" outlineLevel="1" x14ac:dyDescent="0.2">
      <c r="A218" s="10">
        <v>62</v>
      </c>
      <c r="B218" s="82" t="s">
        <v>78</v>
      </c>
      <c r="C218" s="82"/>
      <c r="D218" s="83" t="s">
        <v>161</v>
      </c>
      <c r="E218" s="83"/>
      <c r="F218" s="83"/>
      <c r="G218" s="12" t="s">
        <v>7</v>
      </c>
      <c r="H218" s="12"/>
      <c r="I218" s="12"/>
      <c r="J218" s="12"/>
      <c r="K218" s="19">
        <v>4.0999999999999996</v>
      </c>
      <c r="L218" s="19">
        <f t="shared" si="14"/>
        <v>0</v>
      </c>
      <c r="M218" s="19"/>
      <c r="N218" s="23">
        <f t="shared" si="16"/>
        <v>0</v>
      </c>
      <c r="O218" s="19">
        <v>4.0999999999999996</v>
      </c>
      <c r="P218" s="23">
        <f t="shared" si="15"/>
        <v>0</v>
      </c>
    </row>
    <row r="219" spans="1:16" s="11" customFormat="1" ht="11.1" customHeight="1" outlineLevel="1" x14ac:dyDescent="0.2">
      <c r="A219" s="10">
        <v>63</v>
      </c>
      <c r="B219" s="82" t="s">
        <v>162</v>
      </c>
      <c r="C219" s="82"/>
      <c r="D219" s="83" t="s">
        <v>163</v>
      </c>
      <c r="E219" s="83"/>
      <c r="F219" s="83"/>
      <c r="G219" s="12" t="s">
        <v>7</v>
      </c>
      <c r="H219" s="12"/>
      <c r="I219" s="12"/>
      <c r="J219" s="12"/>
      <c r="K219" s="19">
        <v>0.5</v>
      </c>
      <c r="L219" s="19">
        <f t="shared" si="14"/>
        <v>0</v>
      </c>
      <c r="M219" s="19"/>
      <c r="N219" s="23">
        <f t="shared" si="16"/>
        <v>0</v>
      </c>
      <c r="O219" s="19">
        <v>0.5</v>
      </c>
      <c r="P219" s="23">
        <f t="shared" si="15"/>
        <v>0</v>
      </c>
    </row>
    <row r="220" spans="1:16" s="11" customFormat="1" ht="11.1" customHeight="1" outlineLevel="1" x14ac:dyDescent="0.2">
      <c r="A220" s="10">
        <v>64</v>
      </c>
      <c r="B220" s="82" t="s">
        <v>164</v>
      </c>
      <c r="C220" s="82"/>
      <c r="D220" s="83" t="s">
        <v>165</v>
      </c>
      <c r="E220" s="83"/>
      <c r="F220" s="83"/>
      <c r="G220" s="12" t="s">
        <v>7</v>
      </c>
      <c r="H220" s="12"/>
      <c r="I220" s="12"/>
      <c r="J220" s="12"/>
      <c r="K220" s="19">
        <v>0.6</v>
      </c>
      <c r="L220" s="19">
        <f t="shared" si="14"/>
        <v>0</v>
      </c>
      <c r="M220" s="19"/>
      <c r="N220" s="23">
        <f t="shared" si="16"/>
        <v>0</v>
      </c>
      <c r="O220" s="19">
        <v>0.6</v>
      </c>
      <c r="P220" s="23">
        <f t="shared" si="15"/>
        <v>0</v>
      </c>
    </row>
    <row r="221" spans="1:16" s="11" customFormat="1" ht="11.1" customHeight="1" outlineLevel="1" x14ac:dyDescent="0.2">
      <c r="A221" s="10">
        <v>65</v>
      </c>
      <c r="B221" s="82" t="s">
        <v>164</v>
      </c>
      <c r="C221" s="82"/>
      <c r="D221" s="83" t="s">
        <v>168</v>
      </c>
      <c r="E221" s="83"/>
      <c r="F221" s="83"/>
      <c r="G221" s="12" t="s">
        <v>7</v>
      </c>
      <c r="H221" s="12"/>
      <c r="I221" s="12"/>
      <c r="J221" s="12"/>
      <c r="K221" s="19">
        <v>0.25</v>
      </c>
      <c r="L221" s="19">
        <f t="shared" si="14"/>
        <v>0</v>
      </c>
      <c r="M221" s="19"/>
      <c r="N221" s="23">
        <f t="shared" ref="N221:N222" si="17">J221*M221</f>
        <v>0</v>
      </c>
      <c r="O221" s="19">
        <v>0.25</v>
      </c>
      <c r="P221" s="23">
        <f t="shared" si="15"/>
        <v>0</v>
      </c>
    </row>
    <row r="222" spans="1:16" s="11" customFormat="1" ht="11.1" customHeight="1" outlineLevel="1" x14ac:dyDescent="0.2">
      <c r="A222" s="10">
        <v>66</v>
      </c>
      <c r="B222" s="82" t="s">
        <v>84</v>
      </c>
      <c r="C222" s="82"/>
      <c r="D222" s="83" t="s">
        <v>202</v>
      </c>
      <c r="E222" s="83"/>
      <c r="F222" s="83"/>
      <c r="G222" s="12" t="s">
        <v>4</v>
      </c>
      <c r="H222" s="12"/>
      <c r="I222" s="12"/>
      <c r="J222" s="12"/>
      <c r="K222" s="19">
        <v>150</v>
      </c>
      <c r="L222" s="19">
        <f t="shared" ref="L222" si="18">J222*K222</f>
        <v>0</v>
      </c>
      <c r="M222" s="19"/>
      <c r="N222" s="23">
        <f t="shared" si="17"/>
        <v>0</v>
      </c>
      <c r="O222" s="19">
        <v>150</v>
      </c>
      <c r="P222" s="23">
        <f t="shared" ref="P222:P223" si="19">L222+N222</f>
        <v>0</v>
      </c>
    </row>
    <row r="223" spans="1:16" s="16" customFormat="1" ht="11.1" customHeight="1" outlineLevel="1" x14ac:dyDescent="0.2">
      <c r="A223" s="13"/>
      <c r="B223" s="100" t="s">
        <v>241</v>
      </c>
      <c r="C223" s="101"/>
      <c r="D223" s="101"/>
      <c r="E223" s="101"/>
      <c r="F223" s="101"/>
      <c r="G223" s="14"/>
      <c r="H223" s="14"/>
      <c r="I223" s="14"/>
      <c r="J223" s="14"/>
      <c r="K223" s="22"/>
      <c r="L223" s="22">
        <f t="shared" ref="L223:N223" si="20">SUM(L157:L222)</f>
        <v>0</v>
      </c>
      <c r="M223" s="22"/>
      <c r="N223" s="22">
        <f t="shared" si="20"/>
        <v>0</v>
      </c>
      <c r="O223" s="22"/>
      <c r="P223" s="23">
        <f t="shared" si="19"/>
        <v>0</v>
      </c>
    </row>
    <row r="224" spans="1:16" s="11" customFormat="1" ht="25.5" customHeight="1" outlineLevel="1" x14ac:dyDescent="0.2">
      <c r="A224" s="10"/>
      <c r="B224" s="98" t="s">
        <v>253</v>
      </c>
      <c r="C224" s="99"/>
      <c r="D224" s="99"/>
      <c r="E224" s="99"/>
      <c r="F224" s="99"/>
      <c r="G224" s="99"/>
      <c r="H224" s="99"/>
      <c r="I224" s="99"/>
      <c r="J224" s="99"/>
      <c r="K224" s="99"/>
      <c r="L224" s="99"/>
      <c r="M224" s="99"/>
      <c r="N224" s="99"/>
      <c r="O224" s="99"/>
      <c r="P224" s="99"/>
    </row>
    <row r="225" spans="1:16" s="11" customFormat="1" ht="18" customHeight="1" x14ac:dyDescent="0.2">
      <c r="A225" s="10"/>
      <c r="B225" s="104" t="s">
        <v>242</v>
      </c>
      <c r="C225" s="97"/>
      <c r="D225" s="97"/>
      <c r="E225" s="97"/>
      <c r="F225" s="97"/>
      <c r="G225" s="97"/>
      <c r="H225" s="97"/>
      <c r="I225" s="97"/>
      <c r="J225" s="97"/>
      <c r="K225" s="97"/>
      <c r="L225" s="97"/>
      <c r="M225" s="97"/>
      <c r="N225" s="97"/>
      <c r="O225" s="97"/>
      <c r="P225" s="97"/>
    </row>
    <row r="226" spans="1:16" s="11" customFormat="1" ht="11.1" customHeight="1" x14ac:dyDescent="0.2">
      <c r="A226" s="10">
        <v>1</v>
      </c>
      <c r="B226" s="82" t="s">
        <v>12</v>
      </c>
      <c r="C226" s="82"/>
      <c r="D226" s="12" t="s">
        <v>13</v>
      </c>
      <c r="E226" s="83" t="s">
        <v>4</v>
      </c>
      <c r="F226" s="83"/>
      <c r="G226" s="12"/>
      <c r="H226" s="12"/>
      <c r="I226" s="12"/>
      <c r="J226" s="12"/>
      <c r="K226" s="24">
        <v>1</v>
      </c>
      <c r="L226" s="24">
        <f>J226*K226</f>
        <v>0</v>
      </c>
      <c r="M226" s="24"/>
      <c r="N226" s="24">
        <f t="shared" ref="N226:N270" si="21">J226*M226</f>
        <v>0</v>
      </c>
      <c r="O226" s="24">
        <v>1</v>
      </c>
      <c r="P226" s="25">
        <f>L226+N226</f>
        <v>0</v>
      </c>
    </row>
    <row r="227" spans="1:16" s="11" customFormat="1" ht="11.1" customHeight="1" x14ac:dyDescent="0.2">
      <c r="A227" s="10">
        <v>2</v>
      </c>
      <c r="B227" s="82" t="s">
        <v>94</v>
      </c>
      <c r="C227" s="82"/>
      <c r="D227" s="12" t="s">
        <v>95</v>
      </c>
      <c r="E227" s="83" t="s">
        <v>7</v>
      </c>
      <c r="F227" s="83"/>
      <c r="G227" s="12"/>
      <c r="H227" s="12"/>
      <c r="I227" s="12"/>
      <c r="J227" s="12"/>
      <c r="K227" s="24">
        <v>6</v>
      </c>
      <c r="L227" s="24">
        <f t="shared" ref="L227:L270" si="22">J227*K227</f>
        <v>0</v>
      </c>
      <c r="M227" s="24"/>
      <c r="N227" s="24">
        <f t="shared" si="21"/>
        <v>0</v>
      </c>
      <c r="O227" s="24">
        <v>6</v>
      </c>
      <c r="P227" s="25">
        <f t="shared" ref="P227:P271" si="23">L227+N227</f>
        <v>0</v>
      </c>
    </row>
    <row r="228" spans="1:16" s="11" customFormat="1" ht="11.1" customHeight="1" x14ac:dyDescent="0.2">
      <c r="A228" s="10">
        <v>3</v>
      </c>
      <c r="B228" s="82" t="s">
        <v>94</v>
      </c>
      <c r="C228" s="82"/>
      <c r="D228" s="12" t="s">
        <v>97</v>
      </c>
      <c r="E228" s="83" t="s">
        <v>7</v>
      </c>
      <c r="F228" s="83"/>
      <c r="G228" s="12"/>
      <c r="H228" s="12"/>
      <c r="I228" s="12"/>
      <c r="J228" s="12"/>
      <c r="K228" s="24">
        <v>17</v>
      </c>
      <c r="L228" s="24">
        <f t="shared" si="22"/>
        <v>0</v>
      </c>
      <c r="M228" s="24"/>
      <c r="N228" s="24">
        <f t="shared" si="21"/>
        <v>0</v>
      </c>
      <c r="O228" s="24">
        <v>17</v>
      </c>
      <c r="P228" s="25">
        <f t="shared" si="23"/>
        <v>0</v>
      </c>
    </row>
    <row r="229" spans="1:16" s="11" customFormat="1" ht="11.1" customHeight="1" x14ac:dyDescent="0.2">
      <c r="A229" s="10">
        <v>4</v>
      </c>
      <c r="B229" s="82" t="s">
        <v>94</v>
      </c>
      <c r="C229" s="82"/>
      <c r="D229" s="12" t="s">
        <v>170</v>
      </c>
      <c r="E229" s="83" t="s">
        <v>7</v>
      </c>
      <c r="F229" s="83"/>
      <c r="G229" s="12"/>
      <c r="H229" s="12"/>
      <c r="I229" s="12"/>
      <c r="J229" s="12"/>
      <c r="K229" s="24">
        <v>3</v>
      </c>
      <c r="L229" s="24">
        <f t="shared" si="22"/>
        <v>0</v>
      </c>
      <c r="M229" s="24"/>
      <c r="N229" s="24">
        <f t="shared" si="21"/>
        <v>0</v>
      </c>
      <c r="O229" s="24">
        <v>3</v>
      </c>
      <c r="P229" s="25">
        <f t="shared" si="23"/>
        <v>0</v>
      </c>
    </row>
    <row r="230" spans="1:16" s="11" customFormat="1" ht="11.1" customHeight="1" x14ac:dyDescent="0.2">
      <c r="A230" s="10">
        <v>5</v>
      </c>
      <c r="B230" s="82" t="s">
        <v>18</v>
      </c>
      <c r="C230" s="82"/>
      <c r="D230" s="12" t="s">
        <v>19</v>
      </c>
      <c r="E230" s="83" t="s">
        <v>7</v>
      </c>
      <c r="F230" s="83"/>
      <c r="G230" s="12"/>
      <c r="H230" s="12"/>
      <c r="I230" s="12"/>
      <c r="J230" s="12"/>
      <c r="K230" s="24">
        <v>3</v>
      </c>
      <c r="L230" s="24">
        <f t="shared" si="22"/>
        <v>0</v>
      </c>
      <c r="M230" s="24"/>
      <c r="N230" s="24">
        <f t="shared" si="21"/>
        <v>0</v>
      </c>
      <c r="O230" s="24">
        <v>3</v>
      </c>
      <c r="P230" s="25">
        <f t="shared" si="23"/>
        <v>0</v>
      </c>
    </row>
    <row r="231" spans="1:16" s="11" customFormat="1" ht="11.1" customHeight="1" x14ac:dyDescent="0.2">
      <c r="A231" s="10">
        <v>6</v>
      </c>
      <c r="B231" s="82" t="s">
        <v>18</v>
      </c>
      <c r="C231" s="82"/>
      <c r="D231" s="12" t="s">
        <v>102</v>
      </c>
      <c r="E231" s="83" t="s">
        <v>7</v>
      </c>
      <c r="F231" s="83"/>
      <c r="G231" s="12"/>
      <c r="H231" s="12"/>
      <c r="I231" s="12"/>
      <c r="J231" s="12"/>
      <c r="K231" s="24">
        <v>3</v>
      </c>
      <c r="L231" s="24">
        <f t="shared" si="22"/>
        <v>0</v>
      </c>
      <c r="M231" s="24"/>
      <c r="N231" s="24">
        <f t="shared" si="21"/>
        <v>0</v>
      </c>
      <c r="O231" s="24">
        <v>3</v>
      </c>
      <c r="P231" s="25">
        <f t="shared" si="23"/>
        <v>0</v>
      </c>
    </row>
    <row r="232" spans="1:16" s="11" customFormat="1" ht="11.1" customHeight="1" x14ac:dyDescent="0.2">
      <c r="A232" s="10">
        <v>7</v>
      </c>
      <c r="B232" s="82" t="s">
        <v>18</v>
      </c>
      <c r="C232" s="82"/>
      <c r="D232" s="12" t="s">
        <v>103</v>
      </c>
      <c r="E232" s="83" t="s">
        <v>7</v>
      </c>
      <c r="F232" s="83"/>
      <c r="G232" s="12"/>
      <c r="H232" s="12"/>
      <c r="I232" s="12"/>
      <c r="J232" s="12"/>
      <c r="K232" s="24">
        <v>7</v>
      </c>
      <c r="L232" s="24">
        <f t="shared" si="22"/>
        <v>0</v>
      </c>
      <c r="M232" s="24"/>
      <c r="N232" s="24">
        <f t="shared" si="21"/>
        <v>0</v>
      </c>
      <c r="O232" s="24">
        <v>7</v>
      </c>
      <c r="P232" s="25">
        <f t="shared" si="23"/>
        <v>0</v>
      </c>
    </row>
    <row r="233" spans="1:16" s="11" customFormat="1" ht="11.1" customHeight="1" x14ac:dyDescent="0.2">
      <c r="A233" s="10">
        <v>8</v>
      </c>
      <c r="B233" s="82" t="s">
        <v>18</v>
      </c>
      <c r="C233" s="82"/>
      <c r="D233" s="12" t="s">
        <v>104</v>
      </c>
      <c r="E233" s="83" t="s">
        <v>7</v>
      </c>
      <c r="F233" s="83"/>
      <c r="G233" s="12"/>
      <c r="H233" s="12"/>
      <c r="I233" s="12"/>
      <c r="J233" s="12"/>
      <c r="K233" s="24">
        <v>5</v>
      </c>
      <c r="L233" s="24">
        <f t="shared" si="22"/>
        <v>0</v>
      </c>
      <c r="M233" s="24"/>
      <c r="N233" s="24">
        <f t="shared" si="21"/>
        <v>0</v>
      </c>
      <c r="O233" s="24">
        <v>5</v>
      </c>
      <c r="P233" s="25">
        <f t="shared" si="23"/>
        <v>0</v>
      </c>
    </row>
    <row r="234" spans="1:16" s="11" customFormat="1" ht="11.1" customHeight="1" x14ac:dyDescent="0.2">
      <c r="A234" s="10">
        <v>9</v>
      </c>
      <c r="B234" s="82" t="s">
        <v>18</v>
      </c>
      <c r="C234" s="82"/>
      <c r="D234" s="12" t="s">
        <v>105</v>
      </c>
      <c r="E234" s="83" t="s">
        <v>7</v>
      </c>
      <c r="F234" s="83"/>
      <c r="G234" s="12"/>
      <c r="H234" s="12"/>
      <c r="I234" s="12"/>
      <c r="J234" s="12"/>
      <c r="K234" s="24">
        <v>12</v>
      </c>
      <c r="L234" s="24">
        <f t="shared" si="22"/>
        <v>0</v>
      </c>
      <c r="M234" s="24"/>
      <c r="N234" s="24">
        <f t="shared" si="21"/>
        <v>0</v>
      </c>
      <c r="O234" s="24">
        <v>12</v>
      </c>
      <c r="P234" s="25">
        <f t="shared" si="23"/>
        <v>0</v>
      </c>
    </row>
    <row r="235" spans="1:16" s="11" customFormat="1" ht="11.1" customHeight="1" x14ac:dyDescent="0.2">
      <c r="A235" s="10">
        <v>10</v>
      </c>
      <c r="B235" s="82" t="s">
        <v>18</v>
      </c>
      <c r="C235" s="82"/>
      <c r="D235" s="12" t="s">
        <v>107</v>
      </c>
      <c r="E235" s="83" t="s">
        <v>7</v>
      </c>
      <c r="F235" s="83"/>
      <c r="G235" s="12"/>
      <c r="H235" s="12"/>
      <c r="I235" s="12"/>
      <c r="J235" s="12"/>
      <c r="K235" s="24">
        <v>4</v>
      </c>
      <c r="L235" s="24">
        <f t="shared" si="22"/>
        <v>0</v>
      </c>
      <c r="M235" s="24"/>
      <c r="N235" s="24">
        <f t="shared" si="21"/>
        <v>0</v>
      </c>
      <c r="O235" s="24">
        <v>4</v>
      </c>
      <c r="P235" s="25">
        <f t="shared" si="23"/>
        <v>0</v>
      </c>
    </row>
    <row r="236" spans="1:16" s="11" customFormat="1" ht="11.1" customHeight="1" x14ac:dyDescent="0.2">
      <c r="A236" s="10">
        <v>11</v>
      </c>
      <c r="B236" s="82" t="s">
        <v>21</v>
      </c>
      <c r="C236" s="82"/>
      <c r="D236" s="12" t="s">
        <v>173</v>
      </c>
      <c r="E236" s="83" t="s">
        <v>7</v>
      </c>
      <c r="F236" s="83"/>
      <c r="G236" s="12"/>
      <c r="H236" s="12"/>
      <c r="I236" s="12"/>
      <c r="J236" s="12"/>
      <c r="K236" s="24">
        <v>3</v>
      </c>
      <c r="L236" s="24">
        <f t="shared" si="22"/>
        <v>0</v>
      </c>
      <c r="M236" s="24"/>
      <c r="N236" s="24">
        <f t="shared" si="21"/>
        <v>0</v>
      </c>
      <c r="O236" s="24">
        <v>3</v>
      </c>
      <c r="P236" s="25">
        <f t="shared" si="23"/>
        <v>0</v>
      </c>
    </row>
    <row r="237" spans="1:16" s="11" customFormat="1" ht="11.1" customHeight="1" x14ac:dyDescent="0.2">
      <c r="A237" s="10">
        <v>12</v>
      </c>
      <c r="B237" s="82" t="s">
        <v>21</v>
      </c>
      <c r="C237" s="82"/>
      <c r="D237" s="12" t="s">
        <v>25</v>
      </c>
      <c r="E237" s="83" t="s">
        <v>7</v>
      </c>
      <c r="F237" s="83"/>
      <c r="G237" s="12"/>
      <c r="H237" s="12"/>
      <c r="I237" s="12"/>
      <c r="J237" s="12"/>
      <c r="K237" s="24">
        <v>2</v>
      </c>
      <c r="L237" s="24">
        <f t="shared" si="22"/>
        <v>0</v>
      </c>
      <c r="M237" s="24"/>
      <c r="N237" s="24">
        <f t="shared" si="21"/>
        <v>0</v>
      </c>
      <c r="O237" s="24">
        <v>2</v>
      </c>
      <c r="P237" s="25">
        <f t="shared" si="23"/>
        <v>0</v>
      </c>
    </row>
    <row r="238" spans="1:16" s="11" customFormat="1" ht="11.1" customHeight="1" x14ac:dyDescent="0.2">
      <c r="A238" s="10">
        <v>13</v>
      </c>
      <c r="B238" s="82" t="s">
        <v>21</v>
      </c>
      <c r="C238" s="82"/>
      <c r="D238" s="12" t="s">
        <v>174</v>
      </c>
      <c r="E238" s="83" t="s">
        <v>7</v>
      </c>
      <c r="F238" s="83"/>
      <c r="G238" s="12"/>
      <c r="H238" s="12"/>
      <c r="I238" s="12"/>
      <c r="J238" s="12"/>
      <c r="K238" s="24">
        <v>1</v>
      </c>
      <c r="L238" s="24">
        <f t="shared" si="22"/>
        <v>0</v>
      </c>
      <c r="M238" s="24"/>
      <c r="N238" s="24">
        <f t="shared" si="21"/>
        <v>0</v>
      </c>
      <c r="O238" s="24">
        <v>1</v>
      </c>
      <c r="P238" s="25">
        <f t="shared" si="23"/>
        <v>0</v>
      </c>
    </row>
    <row r="239" spans="1:16" s="11" customFormat="1" ht="11.1" customHeight="1" x14ac:dyDescent="0.2">
      <c r="A239" s="10">
        <v>14</v>
      </c>
      <c r="B239" s="82" t="s">
        <v>21</v>
      </c>
      <c r="C239" s="82"/>
      <c r="D239" s="12" t="s">
        <v>175</v>
      </c>
      <c r="E239" s="83" t="s">
        <v>7</v>
      </c>
      <c r="F239" s="83"/>
      <c r="G239" s="12"/>
      <c r="H239" s="12"/>
      <c r="I239" s="12"/>
      <c r="J239" s="12"/>
      <c r="K239" s="24">
        <v>4</v>
      </c>
      <c r="L239" s="24">
        <f t="shared" si="22"/>
        <v>0</v>
      </c>
      <c r="M239" s="24"/>
      <c r="N239" s="24">
        <f t="shared" si="21"/>
        <v>0</v>
      </c>
      <c r="O239" s="24">
        <v>4</v>
      </c>
      <c r="P239" s="25">
        <f t="shared" si="23"/>
        <v>0</v>
      </c>
    </row>
    <row r="240" spans="1:16" s="11" customFormat="1" ht="11.1" customHeight="1" x14ac:dyDescent="0.2">
      <c r="A240" s="10">
        <v>15</v>
      </c>
      <c r="B240" s="82" t="s">
        <v>21</v>
      </c>
      <c r="C240" s="82"/>
      <c r="D240" s="12" t="s">
        <v>176</v>
      </c>
      <c r="E240" s="83" t="s">
        <v>7</v>
      </c>
      <c r="F240" s="83"/>
      <c r="G240" s="12"/>
      <c r="H240" s="12"/>
      <c r="I240" s="12"/>
      <c r="J240" s="12"/>
      <c r="K240" s="24">
        <v>3</v>
      </c>
      <c r="L240" s="24">
        <f t="shared" si="22"/>
        <v>0</v>
      </c>
      <c r="M240" s="24"/>
      <c r="N240" s="24">
        <f t="shared" si="21"/>
        <v>0</v>
      </c>
      <c r="O240" s="24">
        <v>3</v>
      </c>
      <c r="P240" s="25">
        <f t="shared" si="23"/>
        <v>0</v>
      </c>
    </row>
    <row r="241" spans="1:16" s="11" customFormat="1" ht="11.1" customHeight="1" x14ac:dyDescent="0.2">
      <c r="A241" s="10">
        <v>16</v>
      </c>
      <c r="B241" s="82" t="s">
        <v>21</v>
      </c>
      <c r="C241" s="82"/>
      <c r="D241" s="12" t="s">
        <v>180</v>
      </c>
      <c r="E241" s="83" t="s">
        <v>7</v>
      </c>
      <c r="F241" s="83"/>
      <c r="G241" s="12"/>
      <c r="H241" s="12"/>
      <c r="I241" s="12"/>
      <c r="J241" s="12"/>
      <c r="K241" s="24">
        <v>1</v>
      </c>
      <c r="L241" s="24">
        <f t="shared" si="22"/>
        <v>0</v>
      </c>
      <c r="M241" s="24"/>
      <c r="N241" s="24">
        <f t="shared" si="21"/>
        <v>0</v>
      </c>
      <c r="O241" s="24">
        <v>1</v>
      </c>
      <c r="P241" s="25">
        <f t="shared" si="23"/>
        <v>0</v>
      </c>
    </row>
    <row r="242" spans="1:16" s="11" customFormat="1" ht="11.1" customHeight="1" x14ac:dyDescent="0.2">
      <c r="A242" s="10">
        <v>17</v>
      </c>
      <c r="B242" s="82" t="s">
        <v>21</v>
      </c>
      <c r="C242" s="82"/>
      <c r="D242" s="12" t="s">
        <v>181</v>
      </c>
      <c r="E242" s="83" t="s">
        <v>7</v>
      </c>
      <c r="F242" s="83"/>
      <c r="G242" s="12"/>
      <c r="H242" s="12"/>
      <c r="I242" s="12"/>
      <c r="J242" s="12"/>
      <c r="K242" s="24">
        <v>1</v>
      </c>
      <c r="L242" s="24">
        <f t="shared" si="22"/>
        <v>0</v>
      </c>
      <c r="M242" s="24"/>
      <c r="N242" s="24">
        <f t="shared" si="21"/>
        <v>0</v>
      </c>
      <c r="O242" s="24">
        <v>1</v>
      </c>
      <c r="P242" s="25">
        <f t="shared" si="23"/>
        <v>0</v>
      </c>
    </row>
    <row r="243" spans="1:16" s="11" customFormat="1" ht="11.1" customHeight="1" x14ac:dyDescent="0.2">
      <c r="A243" s="10">
        <v>18</v>
      </c>
      <c r="B243" s="82" t="s">
        <v>21</v>
      </c>
      <c r="C243" s="82"/>
      <c r="D243" s="12" t="s">
        <v>182</v>
      </c>
      <c r="E243" s="83" t="s">
        <v>7</v>
      </c>
      <c r="F243" s="83"/>
      <c r="G243" s="12"/>
      <c r="H243" s="12"/>
      <c r="I243" s="12"/>
      <c r="J243" s="12"/>
      <c r="K243" s="24">
        <v>1</v>
      </c>
      <c r="L243" s="24">
        <f t="shared" si="22"/>
        <v>0</v>
      </c>
      <c r="M243" s="24"/>
      <c r="N243" s="24">
        <f t="shared" si="21"/>
        <v>0</v>
      </c>
      <c r="O243" s="24">
        <v>1</v>
      </c>
      <c r="P243" s="25">
        <f t="shared" si="23"/>
        <v>0</v>
      </c>
    </row>
    <row r="244" spans="1:16" s="11" customFormat="1" ht="11.1" customHeight="1" x14ac:dyDescent="0.2">
      <c r="A244" s="10">
        <v>19</v>
      </c>
      <c r="B244" s="82" t="s">
        <v>30</v>
      </c>
      <c r="C244" s="82"/>
      <c r="D244" s="12" t="s">
        <v>115</v>
      </c>
      <c r="E244" s="83" t="s">
        <v>7</v>
      </c>
      <c r="F244" s="83"/>
      <c r="G244" s="12"/>
      <c r="H244" s="12"/>
      <c r="I244" s="12"/>
      <c r="J244" s="12"/>
      <c r="K244" s="24">
        <v>14</v>
      </c>
      <c r="L244" s="24">
        <f t="shared" si="22"/>
        <v>0</v>
      </c>
      <c r="M244" s="24"/>
      <c r="N244" s="24">
        <f t="shared" si="21"/>
        <v>0</v>
      </c>
      <c r="O244" s="24">
        <v>14</v>
      </c>
      <c r="P244" s="25">
        <f t="shared" si="23"/>
        <v>0</v>
      </c>
    </row>
    <row r="245" spans="1:16" s="11" customFormat="1" ht="11.1" customHeight="1" x14ac:dyDescent="0.2">
      <c r="A245" s="10">
        <v>20</v>
      </c>
      <c r="B245" s="82" t="s">
        <v>30</v>
      </c>
      <c r="C245" s="82"/>
      <c r="D245" s="12" t="s">
        <v>116</v>
      </c>
      <c r="E245" s="83" t="s">
        <v>7</v>
      </c>
      <c r="F245" s="83"/>
      <c r="G245" s="12"/>
      <c r="H245" s="12"/>
      <c r="I245" s="12"/>
      <c r="J245" s="12"/>
      <c r="K245" s="24">
        <v>13</v>
      </c>
      <c r="L245" s="24">
        <f t="shared" si="22"/>
        <v>0</v>
      </c>
      <c r="M245" s="24"/>
      <c r="N245" s="24">
        <f t="shared" si="21"/>
        <v>0</v>
      </c>
      <c r="O245" s="24">
        <v>13</v>
      </c>
      <c r="P245" s="25">
        <f t="shared" si="23"/>
        <v>0</v>
      </c>
    </row>
    <row r="246" spans="1:16" s="11" customFormat="1" ht="11.1" customHeight="1" x14ac:dyDescent="0.2">
      <c r="A246" s="10">
        <v>21</v>
      </c>
      <c r="B246" s="82" t="s">
        <v>30</v>
      </c>
      <c r="C246" s="82"/>
      <c r="D246" s="12" t="s">
        <v>32</v>
      </c>
      <c r="E246" s="83" t="s">
        <v>7</v>
      </c>
      <c r="F246" s="83"/>
      <c r="G246" s="12"/>
      <c r="H246" s="12"/>
      <c r="I246" s="12"/>
      <c r="J246" s="12"/>
      <c r="K246" s="24">
        <v>7</v>
      </c>
      <c r="L246" s="24">
        <f t="shared" si="22"/>
        <v>0</v>
      </c>
      <c r="M246" s="24"/>
      <c r="N246" s="24">
        <f t="shared" si="21"/>
        <v>0</v>
      </c>
      <c r="O246" s="24">
        <v>7</v>
      </c>
      <c r="P246" s="25">
        <f t="shared" si="23"/>
        <v>0</v>
      </c>
    </row>
    <row r="247" spans="1:16" s="11" customFormat="1" ht="11.1" customHeight="1" x14ac:dyDescent="0.2">
      <c r="A247" s="10">
        <v>22</v>
      </c>
      <c r="B247" s="82" t="s">
        <v>35</v>
      </c>
      <c r="C247" s="82"/>
      <c r="D247" s="12" t="s">
        <v>117</v>
      </c>
      <c r="E247" s="83" t="s">
        <v>7</v>
      </c>
      <c r="F247" s="83"/>
      <c r="G247" s="12"/>
      <c r="H247" s="12"/>
      <c r="I247" s="12"/>
      <c r="J247" s="12"/>
      <c r="K247" s="24">
        <v>5</v>
      </c>
      <c r="L247" s="24">
        <f t="shared" si="22"/>
        <v>0</v>
      </c>
      <c r="M247" s="24"/>
      <c r="N247" s="24">
        <f t="shared" si="21"/>
        <v>0</v>
      </c>
      <c r="O247" s="24">
        <v>5</v>
      </c>
      <c r="P247" s="25">
        <f t="shared" si="23"/>
        <v>0</v>
      </c>
    </row>
    <row r="248" spans="1:16" s="11" customFormat="1" ht="11.1" customHeight="1" x14ac:dyDescent="0.2">
      <c r="A248" s="10">
        <v>23</v>
      </c>
      <c r="B248" s="82" t="s">
        <v>35</v>
      </c>
      <c r="C248" s="82"/>
      <c r="D248" s="12" t="s">
        <v>183</v>
      </c>
      <c r="E248" s="83" t="s">
        <v>7</v>
      </c>
      <c r="F248" s="83"/>
      <c r="G248" s="12"/>
      <c r="H248" s="12"/>
      <c r="I248" s="12"/>
      <c r="J248" s="12"/>
      <c r="K248" s="24">
        <v>2</v>
      </c>
      <c r="L248" s="24">
        <f t="shared" si="22"/>
        <v>0</v>
      </c>
      <c r="M248" s="24"/>
      <c r="N248" s="24">
        <f t="shared" si="21"/>
        <v>0</v>
      </c>
      <c r="O248" s="24">
        <v>2</v>
      </c>
      <c r="P248" s="25">
        <f t="shared" si="23"/>
        <v>0</v>
      </c>
    </row>
    <row r="249" spans="1:16" s="11" customFormat="1" ht="11.1" customHeight="1" x14ac:dyDescent="0.2">
      <c r="A249" s="10">
        <v>24</v>
      </c>
      <c r="B249" s="82" t="s">
        <v>35</v>
      </c>
      <c r="C249" s="82"/>
      <c r="D249" s="12" t="s">
        <v>33</v>
      </c>
      <c r="E249" s="83" t="s">
        <v>7</v>
      </c>
      <c r="F249" s="83"/>
      <c r="G249" s="12"/>
      <c r="H249" s="12"/>
      <c r="I249" s="12"/>
      <c r="J249" s="12"/>
      <c r="K249" s="24">
        <v>1</v>
      </c>
      <c r="L249" s="24">
        <f t="shared" si="22"/>
        <v>0</v>
      </c>
      <c r="M249" s="24"/>
      <c r="N249" s="24">
        <f t="shared" si="21"/>
        <v>0</v>
      </c>
      <c r="O249" s="24">
        <v>1</v>
      </c>
      <c r="P249" s="25">
        <f t="shared" si="23"/>
        <v>0</v>
      </c>
    </row>
    <row r="250" spans="1:16" s="11" customFormat="1" ht="11.1" customHeight="1" x14ac:dyDescent="0.2">
      <c r="A250" s="10">
        <v>25</v>
      </c>
      <c r="B250" s="82" t="s">
        <v>35</v>
      </c>
      <c r="C250" s="82"/>
      <c r="D250" s="12" t="s">
        <v>184</v>
      </c>
      <c r="E250" s="83" t="s">
        <v>7</v>
      </c>
      <c r="F250" s="83"/>
      <c r="G250" s="12"/>
      <c r="H250" s="12"/>
      <c r="I250" s="12"/>
      <c r="J250" s="12"/>
      <c r="K250" s="24">
        <v>1</v>
      </c>
      <c r="L250" s="24">
        <f t="shared" si="22"/>
        <v>0</v>
      </c>
      <c r="M250" s="24"/>
      <c r="N250" s="24">
        <f t="shared" si="21"/>
        <v>0</v>
      </c>
      <c r="O250" s="24">
        <v>1</v>
      </c>
      <c r="P250" s="25">
        <f t="shared" si="23"/>
        <v>0</v>
      </c>
    </row>
    <row r="251" spans="1:16" s="11" customFormat="1" ht="11.1" customHeight="1" x14ac:dyDescent="0.2">
      <c r="A251" s="10">
        <v>26</v>
      </c>
      <c r="B251" s="82" t="s">
        <v>35</v>
      </c>
      <c r="C251" s="82"/>
      <c r="D251" s="12" t="s">
        <v>36</v>
      </c>
      <c r="E251" s="83" t="s">
        <v>7</v>
      </c>
      <c r="F251" s="83"/>
      <c r="G251" s="12"/>
      <c r="H251" s="12"/>
      <c r="I251" s="12"/>
      <c r="J251" s="12"/>
      <c r="K251" s="24">
        <v>4</v>
      </c>
      <c r="L251" s="24">
        <f t="shared" si="22"/>
        <v>0</v>
      </c>
      <c r="M251" s="24"/>
      <c r="N251" s="24">
        <f t="shared" si="21"/>
        <v>0</v>
      </c>
      <c r="O251" s="24">
        <v>4</v>
      </c>
      <c r="P251" s="25">
        <f t="shared" si="23"/>
        <v>0</v>
      </c>
    </row>
    <row r="252" spans="1:16" s="11" customFormat="1" ht="11.1" customHeight="1" x14ac:dyDescent="0.2">
      <c r="A252" s="10">
        <v>27</v>
      </c>
      <c r="B252" s="82" t="s">
        <v>35</v>
      </c>
      <c r="C252" s="82"/>
      <c r="D252" s="12" t="s">
        <v>37</v>
      </c>
      <c r="E252" s="83" t="s">
        <v>7</v>
      </c>
      <c r="F252" s="83"/>
      <c r="G252" s="12"/>
      <c r="H252" s="12"/>
      <c r="I252" s="12"/>
      <c r="J252" s="12"/>
      <c r="K252" s="24">
        <v>3</v>
      </c>
      <c r="L252" s="24">
        <f t="shared" si="22"/>
        <v>0</v>
      </c>
      <c r="M252" s="24"/>
      <c r="N252" s="24">
        <f t="shared" si="21"/>
        <v>0</v>
      </c>
      <c r="O252" s="24">
        <v>3</v>
      </c>
      <c r="P252" s="25">
        <f t="shared" si="23"/>
        <v>0</v>
      </c>
    </row>
    <row r="253" spans="1:16" s="11" customFormat="1" ht="11.1" customHeight="1" x14ac:dyDescent="0.2">
      <c r="A253" s="10">
        <v>28</v>
      </c>
      <c r="B253" s="82" t="s">
        <v>35</v>
      </c>
      <c r="C253" s="82"/>
      <c r="D253" s="12" t="s">
        <v>38</v>
      </c>
      <c r="E253" s="83" t="s">
        <v>7</v>
      </c>
      <c r="F253" s="83"/>
      <c r="G253" s="12"/>
      <c r="H253" s="12"/>
      <c r="I253" s="12"/>
      <c r="J253" s="12"/>
      <c r="K253" s="24">
        <v>4</v>
      </c>
      <c r="L253" s="24">
        <f t="shared" si="22"/>
        <v>0</v>
      </c>
      <c r="M253" s="24"/>
      <c r="N253" s="24">
        <f t="shared" si="21"/>
        <v>0</v>
      </c>
      <c r="O253" s="24">
        <v>4</v>
      </c>
      <c r="P253" s="25">
        <f t="shared" si="23"/>
        <v>0</v>
      </c>
    </row>
    <row r="254" spans="1:16" s="11" customFormat="1" ht="11.1" customHeight="1" x14ac:dyDescent="0.2">
      <c r="A254" s="10">
        <v>29</v>
      </c>
      <c r="B254" s="82" t="s">
        <v>118</v>
      </c>
      <c r="C254" s="82"/>
      <c r="D254" s="12" t="s">
        <v>119</v>
      </c>
      <c r="E254" s="83" t="s">
        <v>7</v>
      </c>
      <c r="F254" s="83"/>
      <c r="G254" s="12"/>
      <c r="H254" s="12"/>
      <c r="I254" s="12"/>
      <c r="J254" s="12"/>
      <c r="K254" s="24">
        <v>1</v>
      </c>
      <c r="L254" s="24">
        <f t="shared" si="22"/>
        <v>0</v>
      </c>
      <c r="M254" s="24"/>
      <c r="N254" s="24">
        <f t="shared" si="21"/>
        <v>0</v>
      </c>
      <c r="O254" s="24">
        <v>1</v>
      </c>
      <c r="P254" s="25">
        <f t="shared" si="23"/>
        <v>0</v>
      </c>
    </row>
    <row r="255" spans="1:16" s="11" customFormat="1" ht="11.1" customHeight="1" x14ac:dyDescent="0.2">
      <c r="A255" s="10">
        <v>30</v>
      </c>
      <c r="B255" s="82" t="s">
        <v>39</v>
      </c>
      <c r="C255" s="82"/>
      <c r="D255" s="12" t="s">
        <v>43</v>
      </c>
      <c r="E255" s="83" t="s">
        <v>7</v>
      </c>
      <c r="F255" s="83"/>
      <c r="G255" s="12"/>
      <c r="H255" s="12"/>
      <c r="I255" s="12"/>
      <c r="J255" s="12"/>
      <c r="K255" s="24">
        <v>1</v>
      </c>
      <c r="L255" s="24">
        <f t="shared" si="22"/>
        <v>0</v>
      </c>
      <c r="M255" s="24"/>
      <c r="N255" s="24">
        <f t="shared" si="21"/>
        <v>0</v>
      </c>
      <c r="O255" s="24">
        <v>1</v>
      </c>
      <c r="P255" s="25">
        <f t="shared" si="23"/>
        <v>0</v>
      </c>
    </row>
    <row r="256" spans="1:16" s="11" customFormat="1" ht="11.1" customHeight="1" x14ac:dyDescent="0.2">
      <c r="A256" s="10">
        <v>31</v>
      </c>
      <c r="B256" s="82" t="s">
        <v>39</v>
      </c>
      <c r="C256" s="82"/>
      <c r="D256" s="12" t="s">
        <v>44</v>
      </c>
      <c r="E256" s="83" t="s">
        <v>7</v>
      </c>
      <c r="F256" s="83"/>
      <c r="G256" s="12"/>
      <c r="H256" s="12"/>
      <c r="I256" s="12"/>
      <c r="J256" s="12"/>
      <c r="K256" s="24"/>
      <c r="L256" s="24">
        <f t="shared" si="22"/>
        <v>0</v>
      </c>
      <c r="M256" s="24">
        <v>4</v>
      </c>
      <c r="N256" s="24">
        <f t="shared" si="21"/>
        <v>0</v>
      </c>
      <c r="O256" s="24">
        <v>4</v>
      </c>
      <c r="P256" s="25">
        <f t="shared" si="23"/>
        <v>0</v>
      </c>
    </row>
    <row r="257" spans="1:16" s="11" customFormat="1" ht="11.1" customHeight="1" x14ac:dyDescent="0.2">
      <c r="A257" s="10">
        <v>32</v>
      </c>
      <c r="B257" s="82" t="s">
        <v>39</v>
      </c>
      <c r="C257" s="82"/>
      <c r="D257" s="12" t="s">
        <v>46</v>
      </c>
      <c r="E257" s="83" t="s">
        <v>7</v>
      </c>
      <c r="F257" s="83"/>
      <c r="G257" s="12"/>
      <c r="H257" s="12"/>
      <c r="I257" s="12"/>
      <c r="J257" s="12"/>
      <c r="K257" s="24"/>
      <c r="L257" s="24">
        <f t="shared" si="22"/>
        <v>0</v>
      </c>
      <c r="M257" s="24">
        <v>4</v>
      </c>
      <c r="N257" s="24">
        <f t="shared" si="21"/>
        <v>0</v>
      </c>
      <c r="O257" s="24">
        <v>4</v>
      </c>
      <c r="P257" s="25">
        <f t="shared" si="23"/>
        <v>0</v>
      </c>
    </row>
    <row r="258" spans="1:16" s="11" customFormat="1" ht="11.1" customHeight="1" x14ac:dyDescent="0.2">
      <c r="A258" s="10">
        <v>33</v>
      </c>
      <c r="B258" s="82" t="s">
        <v>190</v>
      </c>
      <c r="C258" s="82"/>
      <c r="D258" s="12" t="s">
        <v>191</v>
      </c>
      <c r="E258" s="83" t="s">
        <v>7</v>
      </c>
      <c r="F258" s="83"/>
      <c r="G258" s="12"/>
      <c r="H258" s="12"/>
      <c r="I258" s="12"/>
      <c r="J258" s="12"/>
      <c r="K258" s="24">
        <v>2</v>
      </c>
      <c r="L258" s="24">
        <f t="shared" si="22"/>
        <v>0</v>
      </c>
      <c r="M258" s="24"/>
      <c r="N258" s="24">
        <f t="shared" si="21"/>
        <v>0</v>
      </c>
      <c r="O258" s="24">
        <v>2</v>
      </c>
      <c r="P258" s="25">
        <f t="shared" si="23"/>
        <v>0</v>
      </c>
    </row>
    <row r="259" spans="1:16" s="11" customFormat="1" ht="11.1" customHeight="1" x14ac:dyDescent="0.2">
      <c r="A259" s="10">
        <v>34</v>
      </c>
      <c r="B259" s="82" t="s">
        <v>51</v>
      </c>
      <c r="C259" s="82"/>
      <c r="D259" s="12" t="s">
        <v>56</v>
      </c>
      <c r="E259" s="83" t="s">
        <v>7</v>
      </c>
      <c r="F259" s="83"/>
      <c r="G259" s="12"/>
      <c r="H259" s="12"/>
      <c r="I259" s="12"/>
      <c r="J259" s="12"/>
      <c r="K259" s="24">
        <v>2</v>
      </c>
      <c r="L259" s="24">
        <f t="shared" si="22"/>
        <v>0</v>
      </c>
      <c r="M259" s="24"/>
      <c r="N259" s="24">
        <f t="shared" si="21"/>
        <v>0</v>
      </c>
      <c r="O259" s="24">
        <v>2</v>
      </c>
      <c r="P259" s="25">
        <f t="shared" si="23"/>
        <v>0</v>
      </c>
    </row>
    <row r="260" spans="1:16" s="11" customFormat="1" ht="11.1" customHeight="1" x14ac:dyDescent="0.2">
      <c r="A260" s="10">
        <v>35</v>
      </c>
      <c r="B260" s="82" t="s">
        <v>198</v>
      </c>
      <c r="C260" s="82"/>
      <c r="D260" s="12" t="s">
        <v>199</v>
      </c>
      <c r="E260" s="83" t="s">
        <v>200</v>
      </c>
      <c r="F260" s="83"/>
      <c r="G260" s="12"/>
      <c r="H260" s="12"/>
      <c r="I260" s="12"/>
      <c r="J260" s="12"/>
      <c r="K260" s="24">
        <v>3</v>
      </c>
      <c r="L260" s="24">
        <f t="shared" si="22"/>
        <v>0</v>
      </c>
      <c r="M260" s="24"/>
      <c r="N260" s="24">
        <f t="shared" si="21"/>
        <v>0</v>
      </c>
      <c r="O260" s="24">
        <v>3</v>
      </c>
      <c r="P260" s="25">
        <f t="shared" si="23"/>
        <v>0</v>
      </c>
    </row>
    <row r="261" spans="1:16" s="11" customFormat="1" ht="11.1" customHeight="1" x14ac:dyDescent="0.2">
      <c r="A261" s="10">
        <v>36</v>
      </c>
      <c r="B261" s="82" t="s">
        <v>73</v>
      </c>
      <c r="C261" s="82"/>
      <c r="D261" s="12" t="s">
        <v>75</v>
      </c>
      <c r="E261" s="83" t="s">
        <v>7</v>
      </c>
      <c r="F261" s="83"/>
      <c r="G261" s="12"/>
      <c r="H261" s="12"/>
      <c r="I261" s="12"/>
      <c r="J261" s="12"/>
      <c r="K261" s="24">
        <v>2</v>
      </c>
      <c r="L261" s="24">
        <f t="shared" si="22"/>
        <v>0</v>
      </c>
      <c r="M261" s="24"/>
      <c r="N261" s="24">
        <f t="shared" si="21"/>
        <v>0</v>
      </c>
      <c r="O261" s="24">
        <v>2</v>
      </c>
      <c r="P261" s="25">
        <f t="shared" si="23"/>
        <v>0</v>
      </c>
    </row>
    <row r="262" spans="1:16" s="11" customFormat="1" ht="11.1" customHeight="1" x14ac:dyDescent="0.2">
      <c r="A262" s="10">
        <v>37</v>
      </c>
      <c r="B262" s="82" t="s">
        <v>73</v>
      </c>
      <c r="C262" s="82"/>
      <c r="D262" s="12" t="s">
        <v>77</v>
      </c>
      <c r="E262" s="83" t="s">
        <v>7</v>
      </c>
      <c r="F262" s="83"/>
      <c r="G262" s="12"/>
      <c r="H262" s="12"/>
      <c r="I262" s="12"/>
      <c r="J262" s="12"/>
      <c r="K262" s="24">
        <v>1</v>
      </c>
      <c r="L262" s="24">
        <f t="shared" si="22"/>
        <v>0</v>
      </c>
      <c r="M262" s="24"/>
      <c r="N262" s="24">
        <f t="shared" si="21"/>
        <v>0</v>
      </c>
      <c r="O262" s="24">
        <v>1</v>
      </c>
      <c r="P262" s="25">
        <f t="shared" si="23"/>
        <v>0</v>
      </c>
    </row>
    <row r="263" spans="1:16" s="11" customFormat="1" ht="11.1" customHeight="1" x14ac:dyDescent="0.2">
      <c r="A263" s="10">
        <v>38</v>
      </c>
      <c r="B263" s="82" t="s">
        <v>73</v>
      </c>
      <c r="C263" s="82"/>
      <c r="D263" s="12" t="s">
        <v>158</v>
      </c>
      <c r="E263" s="83" t="s">
        <v>7</v>
      </c>
      <c r="F263" s="83"/>
      <c r="G263" s="12"/>
      <c r="H263" s="12"/>
      <c r="I263" s="12"/>
      <c r="J263" s="12"/>
      <c r="K263" s="24">
        <v>2</v>
      </c>
      <c r="L263" s="24">
        <f t="shared" si="22"/>
        <v>0</v>
      </c>
      <c r="M263" s="24"/>
      <c r="N263" s="24">
        <f t="shared" si="21"/>
        <v>0</v>
      </c>
      <c r="O263" s="24">
        <v>2</v>
      </c>
      <c r="P263" s="25">
        <f t="shared" si="23"/>
        <v>0</v>
      </c>
    </row>
    <row r="264" spans="1:16" s="11" customFormat="1" ht="11.1" customHeight="1" x14ac:dyDescent="0.2">
      <c r="A264" s="10">
        <v>39</v>
      </c>
      <c r="B264" s="82" t="s">
        <v>78</v>
      </c>
      <c r="C264" s="82"/>
      <c r="D264" s="12" t="s">
        <v>159</v>
      </c>
      <c r="E264" s="83" t="s">
        <v>7</v>
      </c>
      <c r="F264" s="83"/>
      <c r="G264" s="12"/>
      <c r="H264" s="12"/>
      <c r="I264" s="12"/>
      <c r="J264" s="12"/>
      <c r="K264" s="24">
        <v>1</v>
      </c>
      <c r="L264" s="24">
        <f t="shared" si="22"/>
        <v>0</v>
      </c>
      <c r="M264" s="24"/>
      <c r="N264" s="24">
        <f t="shared" si="21"/>
        <v>0</v>
      </c>
      <c r="O264" s="24">
        <v>1</v>
      </c>
      <c r="P264" s="25">
        <f t="shared" si="23"/>
        <v>0</v>
      </c>
    </row>
    <row r="265" spans="1:16" s="11" customFormat="1" ht="11.1" customHeight="1" x14ac:dyDescent="0.2">
      <c r="A265" s="10">
        <v>40</v>
      </c>
      <c r="B265" s="82" t="s">
        <v>78</v>
      </c>
      <c r="C265" s="82"/>
      <c r="D265" s="12" t="s">
        <v>160</v>
      </c>
      <c r="E265" s="83" t="s">
        <v>7</v>
      </c>
      <c r="F265" s="83"/>
      <c r="G265" s="12"/>
      <c r="H265" s="12"/>
      <c r="I265" s="12"/>
      <c r="J265" s="12"/>
      <c r="K265" s="24">
        <v>1</v>
      </c>
      <c r="L265" s="24">
        <f t="shared" si="22"/>
        <v>0</v>
      </c>
      <c r="M265" s="24"/>
      <c r="N265" s="24">
        <f t="shared" si="21"/>
        <v>0</v>
      </c>
      <c r="O265" s="24">
        <v>1</v>
      </c>
      <c r="P265" s="25">
        <f t="shared" si="23"/>
        <v>0</v>
      </c>
    </row>
    <row r="266" spans="1:16" s="11" customFormat="1" ht="11.1" customHeight="1" x14ac:dyDescent="0.2">
      <c r="A266" s="10">
        <v>41</v>
      </c>
      <c r="B266" s="82" t="s">
        <v>78</v>
      </c>
      <c r="C266" s="82"/>
      <c r="D266" s="12" t="s">
        <v>201</v>
      </c>
      <c r="E266" s="83" t="s">
        <v>7</v>
      </c>
      <c r="F266" s="83"/>
      <c r="G266" s="12"/>
      <c r="H266" s="12"/>
      <c r="I266" s="12"/>
      <c r="J266" s="12"/>
      <c r="K266" s="24">
        <v>1</v>
      </c>
      <c r="L266" s="24">
        <f t="shared" si="22"/>
        <v>0</v>
      </c>
      <c r="M266" s="24"/>
      <c r="N266" s="24">
        <f t="shared" si="21"/>
        <v>0</v>
      </c>
      <c r="O266" s="24">
        <v>1</v>
      </c>
      <c r="P266" s="25">
        <f t="shared" si="23"/>
        <v>0</v>
      </c>
    </row>
    <row r="267" spans="1:16" s="11" customFormat="1" ht="9.75" customHeight="1" x14ac:dyDescent="0.2">
      <c r="A267" s="10">
        <v>42</v>
      </c>
      <c r="B267" s="82" t="s">
        <v>78</v>
      </c>
      <c r="C267" s="82"/>
      <c r="D267" s="12" t="s">
        <v>80</v>
      </c>
      <c r="E267" s="83" t="s">
        <v>7</v>
      </c>
      <c r="F267" s="83"/>
      <c r="G267" s="12"/>
      <c r="H267" s="12"/>
      <c r="I267" s="12"/>
      <c r="J267" s="12"/>
      <c r="K267" s="24">
        <v>2</v>
      </c>
      <c r="L267" s="24">
        <f t="shared" si="22"/>
        <v>0</v>
      </c>
      <c r="M267" s="24"/>
      <c r="N267" s="24">
        <f t="shared" si="21"/>
        <v>0</v>
      </c>
      <c r="O267" s="24">
        <v>2</v>
      </c>
      <c r="P267" s="25">
        <f t="shared" si="23"/>
        <v>0</v>
      </c>
    </row>
    <row r="268" spans="1:16" s="11" customFormat="1" ht="9.75" customHeight="1" x14ac:dyDescent="0.2">
      <c r="A268" s="10">
        <v>43</v>
      </c>
      <c r="B268" s="82" t="s">
        <v>78</v>
      </c>
      <c r="C268" s="82"/>
      <c r="D268" s="12" t="s">
        <v>83</v>
      </c>
      <c r="E268" s="83" t="s">
        <v>7</v>
      </c>
      <c r="F268" s="83"/>
      <c r="G268" s="12"/>
      <c r="H268" s="12"/>
      <c r="I268" s="12"/>
      <c r="J268" s="12"/>
      <c r="K268" s="24">
        <v>3</v>
      </c>
      <c r="L268" s="24">
        <f t="shared" si="22"/>
        <v>0</v>
      </c>
      <c r="M268" s="24"/>
      <c r="N268" s="24">
        <f t="shared" si="21"/>
        <v>0</v>
      </c>
      <c r="O268" s="24">
        <v>3</v>
      </c>
      <c r="P268" s="25">
        <f t="shared" si="23"/>
        <v>0</v>
      </c>
    </row>
    <row r="269" spans="1:16" s="11" customFormat="1" ht="11.1" customHeight="1" x14ac:dyDescent="0.2">
      <c r="A269" s="10">
        <v>44</v>
      </c>
      <c r="B269" s="82" t="s">
        <v>78</v>
      </c>
      <c r="C269" s="82"/>
      <c r="D269" s="12" t="s">
        <v>161</v>
      </c>
      <c r="E269" s="83" t="s">
        <v>7</v>
      </c>
      <c r="F269" s="83"/>
      <c r="G269" s="12"/>
      <c r="H269" s="12"/>
      <c r="I269" s="12"/>
      <c r="J269" s="12"/>
      <c r="K269" s="24">
        <v>5</v>
      </c>
      <c r="L269" s="24">
        <f t="shared" si="22"/>
        <v>0</v>
      </c>
      <c r="M269" s="24"/>
      <c r="N269" s="24">
        <f t="shared" si="21"/>
        <v>0</v>
      </c>
      <c r="O269" s="24">
        <v>5</v>
      </c>
      <c r="P269" s="25">
        <f t="shared" si="23"/>
        <v>0</v>
      </c>
    </row>
    <row r="270" spans="1:16" s="11" customFormat="1" ht="11.1" customHeight="1" x14ac:dyDescent="0.2">
      <c r="A270" s="10">
        <v>45</v>
      </c>
      <c r="B270" s="82" t="s">
        <v>84</v>
      </c>
      <c r="C270" s="82"/>
      <c r="D270" s="12" t="s">
        <v>202</v>
      </c>
      <c r="E270" s="83" t="s">
        <v>4</v>
      </c>
      <c r="F270" s="83"/>
      <c r="G270" s="12"/>
      <c r="H270" s="12"/>
      <c r="I270" s="12"/>
      <c r="J270" s="12"/>
      <c r="K270" s="24">
        <v>21</v>
      </c>
      <c r="L270" s="24">
        <f t="shared" si="22"/>
        <v>0</v>
      </c>
      <c r="M270" s="24"/>
      <c r="N270" s="24">
        <f t="shared" si="21"/>
        <v>0</v>
      </c>
      <c r="O270" s="24">
        <v>21</v>
      </c>
      <c r="P270" s="25">
        <f t="shared" si="23"/>
        <v>0</v>
      </c>
    </row>
    <row r="271" spans="1:16" s="16" customFormat="1" ht="11.1" customHeight="1" x14ac:dyDescent="0.2">
      <c r="A271" s="13"/>
      <c r="B271" s="100" t="s">
        <v>243</v>
      </c>
      <c r="C271" s="101"/>
      <c r="D271" s="101"/>
      <c r="E271" s="14"/>
      <c r="F271" s="14"/>
      <c r="G271" s="14"/>
      <c r="H271" s="14"/>
      <c r="I271" s="14"/>
      <c r="J271" s="14"/>
      <c r="K271" s="26"/>
      <c r="L271" s="26">
        <f t="shared" ref="L271:N271" si="24">SUM(L226:L270)</f>
        <v>0</v>
      </c>
      <c r="M271" s="26"/>
      <c r="N271" s="26">
        <f t="shared" si="24"/>
        <v>0</v>
      </c>
      <c r="O271" s="26"/>
      <c r="P271" s="25">
        <f t="shared" si="23"/>
        <v>0</v>
      </c>
    </row>
    <row r="272" spans="1:16" s="11" customFormat="1" ht="25.5" customHeight="1" x14ac:dyDescent="0.2">
      <c r="A272" s="10"/>
      <c r="B272" s="98" t="s">
        <v>250</v>
      </c>
      <c r="C272" s="99"/>
      <c r="D272" s="99"/>
      <c r="E272" s="99"/>
      <c r="F272" s="99"/>
      <c r="G272" s="99"/>
      <c r="H272" s="99"/>
      <c r="I272" s="99"/>
      <c r="J272" s="99"/>
      <c r="K272" s="99"/>
      <c r="L272" s="99"/>
      <c r="M272" s="99"/>
      <c r="N272" s="99"/>
      <c r="O272" s="99"/>
      <c r="P272" s="99"/>
    </row>
    <row r="273" spans="1:16" s="11" customFormat="1" ht="16.5" customHeight="1" x14ac:dyDescent="0.2">
      <c r="A273" s="10"/>
      <c r="B273" s="104" t="s">
        <v>245</v>
      </c>
      <c r="C273" s="97"/>
      <c r="D273" s="97"/>
      <c r="E273" s="97"/>
      <c r="F273" s="97"/>
      <c r="G273" s="97"/>
      <c r="H273" s="97"/>
      <c r="I273" s="97"/>
      <c r="J273" s="97"/>
      <c r="K273" s="97"/>
      <c r="L273" s="97"/>
      <c r="M273" s="97"/>
      <c r="N273" s="97"/>
      <c r="O273" s="97"/>
      <c r="P273" s="97"/>
    </row>
    <row r="274" spans="1:16" s="11" customFormat="1" ht="11.1" customHeight="1" outlineLevel="1" x14ac:dyDescent="0.2">
      <c r="A274" s="10">
        <v>1</v>
      </c>
      <c r="B274" s="82" t="s">
        <v>5</v>
      </c>
      <c r="C274" s="82"/>
      <c r="D274" s="83" t="s">
        <v>203</v>
      </c>
      <c r="E274" s="83"/>
      <c r="F274" s="83"/>
      <c r="G274" s="12" t="s">
        <v>4</v>
      </c>
      <c r="H274" s="12"/>
      <c r="I274" s="12"/>
      <c r="J274" s="12"/>
      <c r="K274" s="24">
        <v>44</v>
      </c>
      <c r="L274" s="24">
        <f>J274*K274</f>
        <v>0</v>
      </c>
      <c r="M274" s="24"/>
      <c r="N274" s="24">
        <f t="shared" ref="N274:N308" si="25">J274*M274</f>
        <v>0</v>
      </c>
      <c r="O274" s="24">
        <v>44</v>
      </c>
      <c r="P274" s="25">
        <f>L274+N274</f>
        <v>0</v>
      </c>
    </row>
    <row r="275" spans="1:16" s="11" customFormat="1" ht="11.1" customHeight="1" outlineLevel="1" x14ac:dyDescent="0.2">
      <c r="A275" s="10">
        <v>2</v>
      </c>
      <c r="B275" s="82" t="s">
        <v>204</v>
      </c>
      <c r="C275" s="82"/>
      <c r="D275" s="83" t="s">
        <v>205</v>
      </c>
      <c r="E275" s="83"/>
      <c r="F275" s="83"/>
      <c r="G275" s="12" t="s">
        <v>4</v>
      </c>
      <c r="H275" s="12"/>
      <c r="I275" s="12"/>
      <c r="J275" s="12"/>
      <c r="K275" s="24">
        <v>792</v>
      </c>
      <c r="L275" s="24">
        <f t="shared" ref="L275:L308" si="26">J275*K275</f>
        <v>0</v>
      </c>
      <c r="M275" s="24"/>
      <c r="N275" s="24">
        <f t="shared" si="25"/>
        <v>0</v>
      </c>
      <c r="O275" s="24">
        <v>792</v>
      </c>
      <c r="P275" s="25">
        <f t="shared" ref="P275:P309" si="27">L275+N275</f>
        <v>0</v>
      </c>
    </row>
    <row r="276" spans="1:16" s="11" customFormat="1" ht="11.1" customHeight="1" outlineLevel="1" x14ac:dyDescent="0.2">
      <c r="A276" s="10">
        <v>3</v>
      </c>
      <c r="B276" s="82" t="s">
        <v>5</v>
      </c>
      <c r="C276" s="82"/>
      <c r="D276" s="83" t="s">
        <v>206</v>
      </c>
      <c r="E276" s="83"/>
      <c r="F276" s="83"/>
      <c r="G276" s="12" t="s">
        <v>7</v>
      </c>
      <c r="H276" s="12"/>
      <c r="I276" s="12"/>
      <c r="J276" s="12"/>
      <c r="K276" s="24">
        <v>935.96500000000003</v>
      </c>
      <c r="L276" s="24">
        <f t="shared" si="26"/>
        <v>0</v>
      </c>
      <c r="M276" s="24"/>
      <c r="N276" s="24">
        <f t="shared" si="25"/>
        <v>0</v>
      </c>
      <c r="O276" s="24">
        <v>935.96500000000003</v>
      </c>
      <c r="P276" s="25">
        <f t="shared" si="27"/>
        <v>0</v>
      </c>
    </row>
    <row r="277" spans="1:16" s="11" customFormat="1" ht="11.1" customHeight="1" outlineLevel="1" x14ac:dyDescent="0.2">
      <c r="A277" s="10">
        <v>4</v>
      </c>
      <c r="B277" s="82" t="s">
        <v>207</v>
      </c>
      <c r="C277" s="82"/>
      <c r="D277" s="83" t="s">
        <v>208</v>
      </c>
      <c r="E277" s="83"/>
      <c r="F277" s="83"/>
      <c r="G277" s="12" t="s">
        <v>7</v>
      </c>
      <c r="H277" s="12"/>
      <c r="I277" s="12"/>
      <c r="J277" s="12"/>
      <c r="K277" s="24">
        <v>76.078000000000003</v>
      </c>
      <c r="L277" s="24">
        <f t="shared" si="26"/>
        <v>0</v>
      </c>
      <c r="M277" s="24"/>
      <c r="N277" s="24">
        <f t="shared" si="25"/>
        <v>0</v>
      </c>
      <c r="O277" s="24">
        <v>76.078000000000003</v>
      </c>
      <c r="P277" s="25">
        <f t="shared" si="27"/>
        <v>0</v>
      </c>
    </row>
    <row r="278" spans="1:16" s="11" customFormat="1" ht="11.1" customHeight="1" outlineLevel="1" x14ac:dyDescent="0.2">
      <c r="A278" s="10">
        <v>5</v>
      </c>
      <c r="B278" s="82" t="s">
        <v>207</v>
      </c>
      <c r="C278" s="82"/>
      <c r="D278" s="83" t="s">
        <v>209</v>
      </c>
      <c r="E278" s="83"/>
      <c r="F278" s="83"/>
      <c r="G278" s="12" t="s">
        <v>7</v>
      </c>
      <c r="H278" s="12"/>
      <c r="I278" s="12"/>
      <c r="J278" s="12"/>
      <c r="K278" s="24">
        <v>70.400000000000006</v>
      </c>
      <c r="L278" s="24">
        <f t="shared" si="26"/>
        <v>0</v>
      </c>
      <c r="M278" s="24"/>
      <c r="N278" s="24">
        <f t="shared" si="25"/>
        <v>0</v>
      </c>
      <c r="O278" s="24">
        <v>70.400000000000006</v>
      </c>
      <c r="P278" s="25">
        <f t="shared" si="27"/>
        <v>0</v>
      </c>
    </row>
    <row r="279" spans="1:16" s="11" customFormat="1" ht="11.1" customHeight="1" outlineLevel="1" x14ac:dyDescent="0.2">
      <c r="A279" s="10">
        <v>6</v>
      </c>
      <c r="B279" s="82" t="s">
        <v>16</v>
      </c>
      <c r="C279" s="82"/>
      <c r="D279" s="83" t="s">
        <v>98</v>
      </c>
      <c r="E279" s="83"/>
      <c r="F279" s="83"/>
      <c r="G279" s="12" t="s">
        <v>7</v>
      </c>
      <c r="H279" s="12"/>
      <c r="I279" s="12"/>
      <c r="J279" s="12"/>
      <c r="K279" s="24">
        <v>2</v>
      </c>
      <c r="L279" s="24">
        <f t="shared" si="26"/>
        <v>0</v>
      </c>
      <c r="M279" s="24"/>
      <c r="N279" s="24">
        <f t="shared" si="25"/>
        <v>0</v>
      </c>
      <c r="O279" s="24">
        <v>2</v>
      </c>
      <c r="P279" s="25">
        <f t="shared" si="27"/>
        <v>0</v>
      </c>
    </row>
    <row r="280" spans="1:16" s="11" customFormat="1" ht="11.1" customHeight="1" outlineLevel="1" x14ac:dyDescent="0.2">
      <c r="A280" s="10">
        <v>7</v>
      </c>
      <c r="B280" s="82" t="s">
        <v>16</v>
      </c>
      <c r="C280" s="82"/>
      <c r="D280" s="83" t="s">
        <v>210</v>
      </c>
      <c r="E280" s="83"/>
      <c r="F280" s="83"/>
      <c r="G280" s="12" t="s">
        <v>7</v>
      </c>
      <c r="H280" s="12"/>
      <c r="I280" s="12"/>
      <c r="J280" s="12"/>
      <c r="K280" s="24">
        <v>4.5</v>
      </c>
      <c r="L280" s="24">
        <f t="shared" si="26"/>
        <v>0</v>
      </c>
      <c r="M280" s="24"/>
      <c r="N280" s="24">
        <f t="shared" si="25"/>
        <v>0</v>
      </c>
      <c r="O280" s="24">
        <v>4.5</v>
      </c>
      <c r="P280" s="25">
        <f t="shared" si="27"/>
        <v>0</v>
      </c>
    </row>
    <row r="281" spans="1:16" s="11" customFormat="1" ht="11.1" customHeight="1" outlineLevel="1" x14ac:dyDescent="0.2">
      <c r="A281" s="10">
        <v>8</v>
      </c>
      <c r="B281" s="82" t="s">
        <v>16</v>
      </c>
      <c r="C281" s="82"/>
      <c r="D281" s="83" t="s">
        <v>211</v>
      </c>
      <c r="E281" s="83"/>
      <c r="F281" s="83"/>
      <c r="G281" s="12" t="s">
        <v>7</v>
      </c>
      <c r="H281" s="12"/>
      <c r="I281" s="12"/>
      <c r="J281" s="12"/>
      <c r="K281" s="24">
        <v>5.5</v>
      </c>
      <c r="L281" s="24">
        <f t="shared" si="26"/>
        <v>0</v>
      </c>
      <c r="M281" s="24"/>
      <c r="N281" s="24">
        <f t="shared" si="25"/>
        <v>0</v>
      </c>
      <c r="O281" s="24">
        <v>5.5</v>
      </c>
      <c r="P281" s="25">
        <f t="shared" si="27"/>
        <v>0</v>
      </c>
    </row>
    <row r="282" spans="1:16" s="11" customFormat="1" ht="11.1" customHeight="1" outlineLevel="1" x14ac:dyDescent="0.2">
      <c r="A282" s="10">
        <v>9</v>
      </c>
      <c r="B282" s="82" t="s">
        <v>16</v>
      </c>
      <c r="C282" s="82"/>
      <c r="D282" s="83" t="s">
        <v>17</v>
      </c>
      <c r="E282" s="83"/>
      <c r="F282" s="83"/>
      <c r="G282" s="12" t="s">
        <v>7</v>
      </c>
      <c r="H282" s="12"/>
      <c r="I282" s="12"/>
      <c r="J282" s="12"/>
      <c r="K282" s="24">
        <v>2</v>
      </c>
      <c r="L282" s="24">
        <f t="shared" si="26"/>
        <v>0</v>
      </c>
      <c r="M282" s="24"/>
      <c r="N282" s="24">
        <f t="shared" si="25"/>
        <v>0</v>
      </c>
      <c r="O282" s="24">
        <v>2</v>
      </c>
      <c r="P282" s="25">
        <f t="shared" si="27"/>
        <v>0</v>
      </c>
    </row>
    <row r="283" spans="1:16" s="11" customFormat="1" ht="11.1" customHeight="1" outlineLevel="1" x14ac:dyDescent="0.2">
      <c r="A283" s="10">
        <v>10</v>
      </c>
      <c r="B283" s="82" t="s">
        <v>16</v>
      </c>
      <c r="C283" s="82"/>
      <c r="D283" s="83" t="s">
        <v>101</v>
      </c>
      <c r="E283" s="83"/>
      <c r="F283" s="83"/>
      <c r="G283" s="12" t="s">
        <v>7</v>
      </c>
      <c r="H283" s="12"/>
      <c r="I283" s="12"/>
      <c r="J283" s="12"/>
      <c r="K283" s="24">
        <v>5.5</v>
      </c>
      <c r="L283" s="24">
        <f t="shared" si="26"/>
        <v>0</v>
      </c>
      <c r="M283" s="24"/>
      <c r="N283" s="24">
        <f t="shared" si="25"/>
        <v>0</v>
      </c>
      <c r="O283" s="24">
        <v>5.5</v>
      </c>
      <c r="P283" s="25">
        <f t="shared" si="27"/>
        <v>0</v>
      </c>
    </row>
    <row r="284" spans="1:16" s="11" customFormat="1" ht="11.1" customHeight="1" outlineLevel="1" x14ac:dyDescent="0.2">
      <c r="A284" s="10">
        <v>11</v>
      </c>
      <c r="B284" s="82" t="s">
        <v>24</v>
      </c>
      <c r="C284" s="82"/>
      <c r="D284" s="83" t="s">
        <v>212</v>
      </c>
      <c r="E284" s="83"/>
      <c r="F284" s="83"/>
      <c r="G284" s="12" t="s">
        <v>4</v>
      </c>
      <c r="H284" s="12"/>
      <c r="I284" s="12"/>
      <c r="J284" s="12"/>
      <c r="K284" s="24">
        <v>1589</v>
      </c>
      <c r="L284" s="24">
        <f t="shared" si="26"/>
        <v>0</v>
      </c>
      <c r="M284" s="24"/>
      <c r="N284" s="24">
        <f t="shared" si="25"/>
        <v>0</v>
      </c>
      <c r="O284" s="24">
        <v>1589</v>
      </c>
      <c r="P284" s="25">
        <f t="shared" si="27"/>
        <v>0</v>
      </c>
    </row>
    <row r="285" spans="1:16" s="11" customFormat="1" ht="11.1" customHeight="1" outlineLevel="1" x14ac:dyDescent="0.2">
      <c r="A285" s="10">
        <v>12</v>
      </c>
      <c r="B285" s="82" t="s">
        <v>213</v>
      </c>
      <c r="C285" s="82"/>
      <c r="D285" s="83" t="s">
        <v>214</v>
      </c>
      <c r="E285" s="83"/>
      <c r="F285" s="83"/>
      <c r="G285" s="12" t="s">
        <v>4</v>
      </c>
      <c r="H285" s="12"/>
      <c r="I285" s="12"/>
      <c r="J285" s="12"/>
      <c r="K285" s="24">
        <v>720</v>
      </c>
      <c r="L285" s="24">
        <f t="shared" si="26"/>
        <v>0</v>
      </c>
      <c r="M285" s="24"/>
      <c r="N285" s="24">
        <f t="shared" si="25"/>
        <v>0</v>
      </c>
      <c r="O285" s="24">
        <v>720</v>
      </c>
      <c r="P285" s="25">
        <f t="shared" si="27"/>
        <v>0</v>
      </c>
    </row>
    <row r="286" spans="1:16" s="11" customFormat="1" ht="11.1" customHeight="1" outlineLevel="1" x14ac:dyDescent="0.2">
      <c r="A286" s="10">
        <v>13</v>
      </c>
      <c r="B286" s="82" t="s">
        <v>35</v>
      </c>
      <c r="C286" s="82"/>
      <c r="D286" s="83" t="s">
        <v>33</v>
      </c>
      <c r="E286" s="83"/>
      <c r="F286" s="83"/>
      <c r="G286" s="12" t="s">
        <v>7</v>
      </c>
      <c r="H286" s="12"/>
      <c r="I286" s="12"/>
      <c r="J286" s="12"/>
      <c r="K286" s="24">
        <v>509.738</v>
      </c>
      <c r="L286" s="24">
        <f t="shared" si="26"/>
        <v>0</v>
      </c>
      <c r="M286" s="24"/>
      <c r="N286" s="24">
        <f t="shared" si="25"/>
        <v>0</v>
      </c>
      <c r="O286" s="24">
        <v>509.738</v>
      </c>
      <c r="P286" s="25">
        <f t="shared" si="27"/>
        <v>0</v>
      </c>
    </row>
    <row r="287" spans="1:16" s="11" customFormat="1" ht="11.1" customHeight="1" outlineLevel="1" x14ac:dyDescent="0.2">
      <c r="A287" s="10">
        <v>14</v>
      </c>
      <c r="B287" s="82" t="s">
        <v>35</v>
      </c>
      <c r="C287" s="82"/>
      <c r="D287" s="83" t="s">
        <v>184</v>
      </c>
      <c r="E287" s="83"/>
      <c r="F287" s="83"/>
      <c r="G287" s="12" t="s">
        <v>7</v>
      </c>
      <c r="H287" s="12"/>
      <c r="I287" s="12"/>
      <c r="J287" s="12"/>
      <c r="K287" s="24">
        <v>39.19</v>
      </c>
      <c r="L287" s="24">
        <f t="shared" si="26"/>
        <v>0</v>
      </c>
      <c r="M287" s="24"/>
      <c r="N287" s="24">
        <f t="shared" si="25"/>
        <v>0</v>
      </c>
      <c r="O287" s="24">
        <v>39.19</v>
      </c>
      <c r="P287" s="25">
        <f t="shared" si="27"/>
        <v>0</v>
      </c>
    </row>
    <row r="288" spans="1:16" s="11" customFormat="1" ht="11.1" customHeight="1" outlineLevel="1" x14ac:dyDescent="0.2">
      <c r="A288" s="10">
        <v>15</v>
      </c>
      <c r="B288" s="82" t="s">
        <v>39</v>
      </c>
      <c r="C288" s="82"/>
      <c r="D288" s="83" t="s">
        <v>186</v>
      </c>
      <c r="E288" s="83"/>
      <c r="F288" s="83"/>
      <c r="G288" s="12" t="s">
        <v>7</v>
      </c>
      <c r="H288" s="12"/>
      <c r="I288" s="12"/>
      <c r="J288" s="12"/>
      <c r="K288" s="24"/>
      <c r="L288" s="24">
        <f t="shared" si="26"/>
        <v>0</v>
      </c>
      <c r="M288" s="24">
        <v>3</v>
      </c>
      <c r="N288" s="24">
        <f t="shared" si="25"/>
        <v>0</v>
      </c>
      <c r="O288" s="24">
        <v>3</v>
      </c>
      <c r="P288" s="25">
        <f t="shared" si="27"/>
        <v>0</v>
      </c>
    </row>
    <row r="289" spans="1:16" s="11" customFormat="1" ht="11.1" customHeight="1" outlineLevel="1" x14ac:dyDescent="0.2">
      <c r="A289" s="10">
        <v>16</v>
      </c>
      <c r="B289" s="82" t="s">
        <v>39</v>
      </c>
      <c r="C289" s="82"/>
      <c r="D289" s="83" t="s">
        <v>187</v>
      </c>
      <c r="E289" s="83"/>
      <c r="F289" s="83"/>
      <c r="G289" s="12" t="s">
        <v>7</v>
      </c>
      <c r="H289" s="12"/>
      <c r="I289" s="12"/>
      <c r="J289" s="12"/>
      <c r="K289" s="24"/>
      <c r="L289" s="24">
        <f t="shared" si="26"/>
        <v>0</v>
      </c>
      <c r="M289" s="24">
        <v>16</v>
      </c>
      <c r="N289" s="24">
        <f t="shared" si="25"/>
        <v>0</v>
      </c>
      <c r="O289" s="24">
        <v>16</v>
      </c>
      <c r="P289" s="25">
        <f t="shared" si="27"/>
        <v>0</v>
      </c>
    </row>
    <row r="290" spans="1:16" s="11" customFormat="1" ht="11.1" customHeight="1" outlineLevel="1" x14ac:dyDescent="0.2">
      <c r="A290" s="10">
        <v>17</v>
      </c>
      <c r="B290" s="82" t="s">
        <v>39</v>
      </c>
      <c r="C290" s="82"/>
      <c r="D290" s="83" t="s">
        <v>42</v>
      </c>
      <c r="E290" s="83"/>
      <c r="F290" s="83"/>
      <c r="G290" s="12" t="s">
        <v>7</v>
      </c>
      <c r="H290" s="12"/>
      <c r="I290" s="12"/>
      <c r="J290" s="12"/>
      <c r="K290" s="24"/>
      <c r="L290" s="24">
        <f t="shared" si="26"/>
        <v>0</v>
      </c>
      <c r="M290" s="24">
        <v>10</v>
      </c>
      <c r="N290" s="24">
        <f t="shared" si="25"/>
        <v>0</v>
      </c>
      <c r="O290" s="24">
        <v>10</v>
      </c>
      <c r="P290" s="25">
        <f t="shared" si="27"/>
        <v>0</v>
      </c>
    </row>
    <row r="291" spans="1:16" s="11" customFormat="1" ht="11.1" customHeight="1" outlineLevel="1" x14ac:dyDescent="0.2">
      <c r="A291" s="10">
        <v>18</v>
      </c>
      <c r="B291" s="82" t="s">
        <v>39</v>
      </c>
      <c r="C291" s="82"/>
      <c r="D291" s="83" t="s">
        <v>43</v>
      </c>
      <c r="E291" s="83"/>
      <c r="F291" s="83"/>
      <c r="G291" s="12" t="s">
        <v>7</v>
      </c>
      <c r="H291" s="12"/>
      <c r="I291" s="12"/>
      <c r="J291" s="12"/>
      <c r="K291" s="24">
        <v>3.6</v>
      </c>
      <c r="L291" s="24">
        <f t="shared" si="26"/>
        <v>0</v>
      </c>
      <c r="M291" s="24">
        <v>7</v>
      </c>
      <c r="N291" s="24">
        <f t="shared" si="25"/>
        <v>0</v>
      </c>
      <c r="O291" s="24">
        <v>10.6</v>
      </c>
      <c r="P291" s="25">
        <f t="shared" si="27"/>
        <v>0</v>
      </c>
    </row>
    <row r="292" spans="1:16" s="11" customFormat="1" ht="11.1" customHeight="1" outlineLevel="1" x14ac:dyDescent="0.2">
      <c r="A292" s="10">
        <v>19</v>
      </c>
      <c r="B292" s="82" t="s">
        <v>39</v>
      </c>
      <c r="C292" s="82"/>
      <c r="D292" s="83" t="s">
        <v>120</v>
      </c>
      <c r="E292" s="83"/>
      <c r="F292" s="83"/>
      <c r="G292" s="12" t="s">
        <v>7</v>
      </c>
      <c r="H292" s="12"/>
      <c r="I292" s="12"/>
      <c r="J292" s="12"/>
      <c r="K292" s="24">
        <v>6.5119999999999996</v>
      </c>
      <c r="L292" s="24">
        <f t="shared" si="26"/>
        <v>0</v>
      </c>
      <c r="M292" s="24"/>
      <c r="N292" s="24">
        <f t="shared" si="25"/>
        <v>0</v>
      </c>
      <c r="O292" s="24">
        <v>6.5119999999999996</v>
      </c>
      <c r="P292" s="25">
        <f t="shared" si="27"/>
        <v>0</v>
      </c>
    </row>
    <row r="293" spans="1:16" s="11" customFormat="1" ht="11.1" customHeight="1" outlineLevel="1" x14ac:dyDescent="0.2">
      <c r="A293" s="10">
        <v>20</v>
      </c>
      <c r="B293" s="82" t="s">
        <v>39</v>
      </c>
      <c r="C293" s="82"/>
      <c r="D293" s="83" t="s">
        <v>215</v>
      </c>
      <c r="E293" s="83"/>
      <c r="F293" s="83"/>
      <c r="G293" s="12" t="s">
        <v>7</v>
      </c>
      <c r="H293" s="12"/>
      <c r="I293" s="12"/>
      <c r="J293" s="12"/>
      <c r="K293" s="24"/>
      <c r="L293" s="24">
        <f t="shared" si="26"/>
        <v>0</v>
      </c>
      <c r="M293" s="24">
        <v>2</v>
      </c>
      <c r="N293" s="24">
        <f t="shared" si="25"/>
        <v>0</v>
      </c>
      <c r="O293" s="24">
        <v>2</v>
      </c>
      <c r="P293" s="25">
        <f t="shared" si="27"/>
        <v>0</v>
      </c>
    </row>
    <row r="294" spans="1:16" s="11" customFormat="1" ht="11.1" customHeight="1" outlineLevel="1" x14ac:dyDescent="0.2">
      <c r="A294" s="10">
        <v>21</v>
      </c>
      <c r="B294" s="82" t="s">
        <v>39</v>
      </c>
      <c r="C294" s="82"/>
      <c r="D294" s="83" t="s">
        <v>44</v>
      </c>
      <c r="E294" s="83"/>
      <c r="F294" s="83"/>
      <c r="G294" s="12" t="s">
        <v>7</v>
      </c>
      <c r="H294" s="12"/>
      <c r="I294" s="12"/>
      <c r="J294" s="12"/>
      <c r="K294" s="24"/>
      <c r="L294" s="24">
        <f t="shared" si="26"/>
        <v>0</v>
      </c>
      <c r="M294" s="24">
        <v>10</v>
      </c>
      <c r="N294" s="24">
        <f t="shared" si="25"/>
        <v>0</v>
      </c>
      <c r="O294" s="24">
        <v>10</v>
      </c>
      <c r="P294" s="25">
        <f t="shared" si="27"/>
        <v>0</v>
      </c>
    </row>
    <row r="295" spans="1:16" s="11" customFormat="1" ht="11.1" customHeight="1" outlineLevel="1" x14ac:dyDescent="0.2">
      <c r="A295" s="10">
        <v>22</v>
      </c>
      <c r="B295" s="82" t="s">
        <v>39</v>
      </c>
      <c r="C295" s="82"/>
      <c r="D295" s="83" t="s">
        <v>45</v>
      </c>
      <c r="E295" s="83"/>
      <c r="F295" s="83"/>
      <c r="G295" s="12" t="s">
        <v>7</v>
      </c>
      <c r="H295" s="12"/>
      <c r="I295" s="12"/>
      <c r="J295" s="12"/>
      <c r="K295" s="24"/>
      <c r="L295" s="24">
        <f t="shared" si="26"/>
        <v>0</v>
      </c>
      <c r="M295" s="24">
        <v>25</v>
      </c>
      <c r="N295" s="24">
        <f t="shared" si="25"/>
        <v>0</v>
      </c>
      <c r="O295" s="24">
        <v>25</v>
      </c>
      <c r="P295" s="25">
        <f t="shared" si="27"/>
        <v>0</v>
      </c>
    </row>
    <row r="296" spans="1:16" s="11" customFormat="1" ht="11.1" customHeight="1" outlineLevel="1" x14ac:dyDescent="0.2">
      <c r="A296" s="10">
        <v>23</v>
      </c>
      <c r="B296" s="82" t="s">
        <v>39</v>
      </c>
      <c r="C296" s="82"/>
      <c r="D296" s="83" t="s">
        <v>46</v>
      </c>
      <c r="E296" s="83"/>
      <c r="F296" s="83"/>
      <c r="G296" s="12" t="s">
        <v>7</v>
      </c>
      <c r="H296" s="12"/>
      <c r="I296" s="12"/>
      <c r="J296" s="12"/>
      <c r="K296" s="24">
        <v>0.82</v>
      </c>
      <c r="L296" s="24">
        <f t="shared" si="26"/>
        <v>0</v>
      </c>
      <c r="M296" s="24">
        <v>25</v>
      </c>
      <c r="N296" s="24">
        <f t="shared" si="25"/>
        <v>0</v>
      </c>
      <c r="O296" s="24">
        <v>25.82</v>
      </c>
      <c r="P296" s="25">
        <f t="shared" si="27"/>
        <v>0</v>
      </c>
    </row>
    <row r="297" spans="1:16" s="11" customFormat="1" ht="11.1" customHeight="1" outlineLevel="1" x14ac:dyDescent="0.2">
      <c r="A297" s="10">
        <v>24</v>
      </c>
      <c r="B297" s="82" t="s">
        <v>39</v>
      </c>
      <c r="C297" s="82"/>
      <c r="D297" s="83" t="s">
        <v>216</v>
      </c>
      <c r="E297" s="83"/>
      <c r="F297" s="83"/>
      <c r="G297" s="12" t="s">
        <v>7</v>
      </c>
      <c r="H297" s="12"/>
      <c r="I297" s="12"/>
      <c r="J297" s="12"/>
      <c r="K297" s="24"/>
      <c r="L297" s="24">
        <f t="shared" si="26"/>
        <v>0</v>
      </c>
      <c r="M297" s="24">
        <v>5</v>
      </c>
      <c r="N297" s="24">
        <f t="shared" si="25"/>
        <v>0</v>
      </c>
      <c r="O297" s="24">
        <v>5</v>
      </c>
      <c r="P297" s="25">
        <f t="shared" si="27"/>
        <v>0</v>
      </c>
    </row>
    <row r="298" spans="1:16" s="11" customFormat="1" ht="11.1" customHeight="1" outlineLevel="1" x14ac:dyDescent="0.2">
      <c r="A298" s="10">
        <v>25</v>
      </c>
      <c r="B298" s="82" t="s">
        <v>51</v>
      </c>
      <c r="C298" s="82"/>
      <c r="D298" s="83" t="s">
        <v>54</v>
      </c>
      <c r="E298" s="83"/>
      <c r="F298" s="83"/>
      <c r="G298" s="12" t="s">
        <v>7</v>
      </c>
      <c r="H298" s="12"/>
      <c r="I298" s="12"/>
      <c r="J298" s="12"/>
      <c r="K298" s="24"/>
      <c r="L298" s="24">
        <f t="shared" si="26"/>
        <v>0</v>
      </c>
      <c r="M298" s="24">
        <v>3</v>
      </c>
      <c r="N298" s="24">
        <f t="shared" si="25"/>
        <v>0</v>
      </c>
      <c r="O298" s="24">
        <v>3</v>
      </c>
      <c r="P298" s="25">
        <f t="shared" si="27"/>
        <v>0</v>
      </c>
    </row>
    <row r="299" spans="1:16" s="11" customFormat="1" ht="11.1" customHeight="1" outlineLevel="1" x14ac:dyDescent="0.2">
      <c r="A299" s="10">
        <v>26</v>
      </c>
      <c r="B299" s="82" t="s">
        <v>51</v>
      </c>
      <c r="C299" s="82"/>
      <c r="D299" s="83" t="s">
        <v>217</v>
      </c>
      <c r="E299" s="83"/>
      <c r="F299" s="83"/>
      <c r="G299" s="12" t="s">
        <v>7</v>
      </c>
      <c r="H299" s="12"/>
      <c r="I299" s="12"/>
      <c r="J299" s="12"/>
      <c r="K299" s="24"/>
      <c r="L299" s="24">
        <f t="shared" si="26"/>
        <v>0</v>
      </c>
      <c r="M299" s="24">
        <v>3</v>
      </c>
      <c r="N299" s="24">
        <f t="shared" si="25"/>
        <v>0</v>
      </c>
      <c r="O299" s="24">
        <v>3</v>
      </c>
      <c r="P299" s="25">
        <f t="shared" si="27"/>
        <v>0</v>
      </c>
    </row>
    <row r="300" spans="1:16" s="11" customFormat="1" ht="11.1" customHeight="1" outlineLevel="1" x14ac:dyDescent="0.2">
      <c r="A300" s="10">
        <v>27</v>
      </c>
      <c r="B300" s="82" t="s">
        <v>51</v>
      </c>
      <c r="C300" s="82"/>
      <c r="D300" s="83" t="s">
        <v>123</v>
      </c>
      <c r="E300" s="83"/>
      <c r="F300" s="83"/>
      <c r="G300" s="12" t="s">
        <v>7</v>
      </c>
      <c r="H300" s="12"/>
      <c r="I300" s="12"/>
      <c r="J300" s="12"/>
      <c r="K300" s="24"/>
      <c r="L300" s="24">
        <f t="shared" si="26"/>
        <v>0</v>
      </c>
      <c r="M300" s="24">
        <v>3</v>
      </c>
      <c r="N300" s="24">
        <f t="shared" si="25"/>
        <v>0</v>
      </c>
      <c r="O300" s="24">
        <v>3</v>
      </c>
      <c r="P300" s="25">
        <f t="shared" si="27"/>
        <v>0</v>
      </c>
    </row>
    <row r="301" spans="1:16" s="11" customFormat="1" ht="11.1" customHeight="1" outlineLevel="1" x14ac:dyDescent="0.2">
      <c r="A301" s="10">
        <v>28</v>
      </c>
      <c r="B301" s="82" t="s">
        <v>51</v>
      </c>
      <c r="C301" s="82"/>
      <c r="D301" s="83" t="s">
        <v>58</v>
      </c>
      <c r="E301" s="83"/>
      <c r="F301" s="83"/>
      <c r="G301" s="12" t="s">
        <v>53</v>
      </c>
      <c r="H301" s="12"/>
      <c r="I301" s="12"/>
      <c r="J301" s="12"/>
      <c r="K301" s="24"/>
      <c r="L301" s="24">
        <f t="shared" si="26"/>
        <v>0</v>
      </c>
      <c r="M301" s="24">
        <v>40</v>
      </c>
      <c r="N301" s="24">
        <f t="shared" si="25"/>
        <v>0</v>
      </c>
      <c r="O301" s="24">
        <v>40</v>
      </c>
      <c r="P301" s="25">
        <f t="shared" si="27"/>
        <v>0</v>
      </c>
    </row>
    <row r="302" spans="1:16" s="11" customFormat="1" ht="11.1" customHeight="1" outlineLevel="1" x14ac:dyDescent="0.2">
      <c r="A302" s="10">
        <v>29</v>
      </c>
      <c r="B302" s="82" t="s">
        <v>139</v>
      </c>
      <c r="C302" s="82"/>
      <c r="D302" s="83" t="s">
        <v>142</v>
      </c>
      <c r="E302" s="83"/>
      <c r="F302" s="83"/>
      <c r="G302" s="12" t="s">
        <v>53</v>
      </c>
      <c r="H302" s="12"/>
      <c r="I302" s="12"/>
      <c r="J302" s="12"/>
      <c r="K302" s="24"/>
      <c r="L302" s="24">
        <f t="shared" si="26"/>
        <v>0</v>
      </c>
      <c r="M302" s="24">
        <v>20</v>
      </c>
      <c r="N302" s="24">
        <f t="shared" si="25"/>
        <v>0</v>
      </c>
      <c r="O302" s="24">
        <v>20</v>
      </c>
      <c r="P302" s="25">
        <f t="shared" si="27"/>
        <v>0</v>
      </c>
    </row>
    <row r="303" spans="1:16" s="11" customFormat="1" ht="11.1" customHeight="1" outlineLevel="1" x14ac:dyDescent="0.2">
      <c r="A303" s="10">
        <v>30</v>
      </c>
      <c r="B303" s="82" t="s">
        <v>218</v>
      </c>
      <c r="C303" s="82"/>
      <c r="D303" s="83" t="s">
        <v>219</v>
      </c>
      <c r="E303" s="83"/>
      <c r="F303" s="83"/>
      <c r="G303" s="12" t="s">
        <v>4</v>
      </c>
      <c r="H303" s="12"/>
      <c r="I303" s="12"/>
      <c r="J303" s="12"/>
      <c r="K303" s="24">
        <v>11343</v>
      </c>
      <c r="L303" s="24">
        <f t="shared" si="26"/>
        <v>0</v>
      </c>
      <c r="M303" s="24"/>
      <c r="N303" s="24">
        <f t="shared" si="25"/>
        <v>0</v>
      </c>
      <c r="O303" s="24">
        <v>11343</v>
      </c>
      <c r="P303" s="25">
        <f t="shared" si="27"/>
        <v>0</v>
      </c>
    </row>
    <row r="304" spans="1:16" s="11" customFormat="1" ht="11.1" customHeight="1" outlineLevel="1" x14ac:dyDescent="0.2">
      <c r="A304" s="10">
        <v>31</v>
      </c>
      <c r="B304" s="82" t="s">
        <v>84</v>
      </c>
      <c r="C304" s="82"/>
      <c r="D304" s="83" t="s">
        <v>220</v>
      </c>
      <c r="E304" s="83"/>
      <c r="F304" s="83"/>
      <c r="G304" s="12" t="s">
        <v>4</v>
      </c>
      <c r="H304" s="12"/>
      <c r="I304" s="12"/>
      <c r="J304" s="12"/>
      <c r="K304" s="24">
        <v>46</v>
      </c>
      <c r="L304" s="24">
        <f t="shared" si="26"/>
        <v>0</v>
      </c>
      <c r="M304" s="24"/>
      <c r="N304" s="24">
        <f t="shared" si="25"/>
        <v>0</v>
      </c>
      <c r="O304" s="24">
        <v>46</v>
      </c>
      <c r="P304" s="25">
        <f t="shared" si="27"/>
        <v>0</v>
      </c>
    </row>
    <row r="305" spans="1:20" s="11" customFormat="1" ht="11.1" customHeight="1" outlineLevel="1" x14ac:dyDescent="0.2">
      <c r="A305" s="10">
        <v>32</v>
      </c>
      <c r="B305" s="82" t="s">
        <v>84</v>
      </c>
      <c r="C305" s="82"/>
      <c r="D305" s="83" t="s">
        <v>221</v>
      </c>
      <c r="E305" s="83"/>
      <c r="F305" s="83"/>
      <c r="G305" s="12" t="s">
        <v>4</v>
      </c>
      <c r="H305" s="12"/>
      <c r="I305" s="12"/>
      <c r="J305" s="12"/>
      <c r="K305" s="24">
        <v>744</v>
      </c>
      <c r="L305" s="24">
        <f t="shared" si="26"/>
        <v>0</v>
      </c>
      <c r="M305" s="24"/>
      <c r="N305" s="24">
        <f t="shared" si="25"/>
        <v>0</v>
      </c>
      <c r="O305" s="24">
        <v>744</v>
      </c>
      <c r="P305" s="25">
        <f t="shared" si="27"/>
        <v>0</v>
      </c>
    </row>
    <row r="306" spans="1:20" s="11" customFormat="1" ht="11.1" customHeight="1" outlineLevel="1" x14ac:dyDescent="0.2">
      <c r="A306" s="10">
        <v>33</v>
      </c>
      <c r="B306" s="82" t="s">
        <v>84</v>
      </c>
      <c r="C306" s="82"/>
      <c r="D306" s="83" t="s">
        <v>222</v>
      </c>
      <c r="E306" s="83"/>
      <c r="F306" s="83"/>
      <c r="G306" s="12" t="s">
        <v>4</v>
      </c>
      <c r="H306" s="12"/>
      <c r="I306" s="12"/>
      <c r="J306" s="12"/>
      <c r="K306" s="24">
        <v>975</v>
      </c>
      <c r="L306" s="24">
        <f t="shared" si="26"/>
        <v>0</v>
      </c>
      <c r="M306" s="24"/>
      <c r="N306" s="24">
        <f t="shared" si="25"/>
        <v>0</v>
      </c>
      <c r="O306" s="24">
        <v>975</v>
      </c>
      <c r="P306" s="25">
        <f t="shared" si="27"/>
        <v>0</v>
      </c>
    </row>
    <row r="307" spans="1:20" s="11" customFormat="1" ht="11.1" customHeight="1" outlineLevel="1" x14ac:dyDescent="0.2">
      <c r="A307" s="10">
        <v>34</v>
      </c>
      <c r="B307" s="82" t="s">
        <v>223</v>
      </c>
      <c r="C307" s="82"/>
      <c r="D307" s="83" t="s">
        <v>224</v>
      </c>
      <c r="E307" s="83"/>
      <c r="F307" s="83"/>
      <c r="G307" s="12" t="s">
        <v>4</v>
      </c>
      <c r="H307" s="12"/>
      <c r="I307" s="12"/>
      <c r="J307" s="12"/>
      <c r="K307" s="24">
        <v>46</v>
      </c>
      <c r="L307" s="24">
        <f t="shared" si="26"/>
        <v>0</v>
      </c>
      <c r="M307" s="24"/>
      <c r="N307" s="24">
        <f t="shared" si="25"/>
        <v>0</v>
      </c>
      <c r="O307" s="24">
        <v>46</v>
      </c>
      <c r="P307" s="25">
        <f t="shared" si="27"/>
        <v>0</v>
      </c>
    </row>
    <row r="308" spans="1:20" s="11" customFormat="1" ht="11.1" customHeight="1" outlineLevel="1" x14ac:dyDescent="0.2">
      <c r="A308" s="10">
        <v>35</v>
      </c>
      <c r="B308" s="82" t="s">
        <v>225</v>
      </c>
      <c r="C308" s="82"/>
      <c r="D308" s="83" t="s">
        <v>226</v>
      </c>
      <c r="E308" s="83"/>
      <c r="F308" s="83"/>
      <c r="G308" s="12" t="s">
        <v>4</v>
      </c>
      <c r="H308" s="12"/>
      <c r="I308" s="12"/>
      <c r="J308" s="12"/>
      <c r="K308" s="24">
        <v>61</v>
      </c>
      <c r="L308" s="24">
        <f t="shared" si="26"/>
        <v>0</v>
      </c>
      <c r="M308" s="24"/>
      <c r="N308" s="24">
        <f t="shared" si="25"/>
        <v>0</v>
      </c>
      <c r="O308" s="24">
        <v>61</v>
      </c>
      <c r="P308" s="25">
        <f t="shared" si="27"/>
        <v>0</v>
      </c>
    </row>
    <row r="309" spans="1:20" s="16" customFormat="1" ht="11.1" customHeight="1" outlineLevel="1" x14ac:dyDescent="0.2">
      <c r="A309" s="13"/>
      <c r="B309" s="100" t="s">
        <v>244</v>
      </c>
      <c r="C309" s="101"/>
      <c r="D309" s="101"/>
      <c r="E309" s="101"/>
      <c r="F309" s="101"/>
      <c r="G309" s="14"/>
      <c r="H309" s="14"/>
      <c r="I309" s="14"/>
      <c r="J309" s="14"/>
      <c r="K309" s="26"/>
      <c r="L309" s="26">
        <f t="shared" ref="L309:N309" si="28">SUM(L274:L308)</f>
        <v>0</v>
      </c>
      <c r="M309" s="26"/>
      <c r="N309" s="26">
        <f t="shared" si="28"/>
        <v>0</v>
      </c>
      <c r="O309" s="26"/>
      <c r="P309" s="25">
        <f t="shared" si="27"/>
        <v>0</v>
      </c>
    </row>
    <row r="310" spans="1:20" s="11" customFormat="1" ht="15" customHeight="1" outlineLevel="1" x14ac:dyDescent="0.2">
      <c r="A310" s="10"/>
      <c r="B310" s="98" t="s">
        <v>251</v>
      </c>
      <c r="C310" s="99"/>
      <c r="D310" s="99"/>
      <c r="E310" s="99"/>
      <c r="F310" s="99"/>
      <c r="G310" s="99"/>
      <c r="H310" s="99"/>
      <c r="I310" s="99"/>
      <c r="J310" s="99"/>
      <c r="K310" s="99"/>
      <c r="L310" s="99"/>
      <c r="M310" s="99"/>
      <c r="N310" s="99"/>
      <c r="O310" s="99"/>
      <c r="P310" s="99"/>
    </row>
    <row r="311" spans="1:20" s="16" customFormat="1" ht="12.95" customHeight="1" x14ac:dyDescent="0.2">
      <c r="A311" s="13"/>
      <c r="B311" s="92" t="s">
        <v>254</v>
      </c>
      <c r="C311" s="92"/>
      <c r="D311" s="92"/>
      <c r="E311" s="92"/>
      <c r="F311" s="92"/>
      <c r="G311" s="92"/>
      <c r="H311" s="15"/>
      <c r="I311" s="15"/>
      <c r="J311" s="15"/>
      <c r="K311" s="27">
        <f>K309+K271+K223+K154+K64</f>
        <v>0</v>
      </c>
      <c r="L311" s="27">
        <f t="shared" ref="L311:P311" si="29">L309+L271+L223+L154+L64</f>
        <v>0</v>
      </c>
      <c r="M311" s="27">
        <f t="shared" si="29"/>
        <v>0</v>
      </c>
      <c r="N311" s="27">
        <f t="shared" si="29"/>
        <v>0</v>
      </c>
      <c r="O311" s="27">
        <f t="shared" si="29"/>
        <v>0</v>
      </c>
      <c r="P311" s="27">
        <f t="shared" si="29"/>
        <v>0</v>
      </c>
    </row>
    <row r="313" spans="1:20" ht="11.45" customHeight="1" x14ac:dyDescent="0.2">
      <c r="A313" s="102" t="s">
        <v>328</v>
      </c>
      <c r="B313" s="103"/>
      <c r="C313" s="103"/>
      <c r="D313" s="103"/>
      <c r="E313" s="103"/>
      <c r="F313" s="103"/>
      <c r="G313" s="103"/>
      <c r="H313" s="103"/>
      <c r="I313" s="103"/>
      <c r="J313" s="103"/>
      <c r="K313" s="103"/>
      <c r="L313" s="103"/>
      <c r="M313" s="103"/>
      <c r="N313" s="103"/>
      <c r="O313" s="103"/>
      <c r="P313" s="103"/>
      <c r="Q313" s="28"/>
      <c r="R313" s="28"/>
      <c r="S313" s="28"/>
      <c r="T313" s="28"/>
    </row>
    <row r="314" spans="1:20" ht="11.45" customHeight="1" x14ac:dyDescent="0.2">
      <c r="A314" s="103"/>
      <c r="B314" s="103"/>
      <c r="C314" s="103"/>
      <c r="D314" s="103"/>
      <c r="E314" s="103"/>
      <c r="F314" s="103"/>
      <c r="G314" s="103"/>
      <c r="H314" s="103"/>
      <c r="I314" s="103"/>
      <c r="J314" s="103"/>
      <c r="K314" s="103"/>
      <c r="L314" s="103"/>
      <c r="M314" s="103"/>
      <c r="N314" s="103"/>
      <c r="O314" s="103"/>
      <c r="P314" s="103"/>
      <c r="Q314" s="28"/>
      <c r="R314" s="28"/>
      <c r="S314" s="28"/>
      <c r="T314" s="28"/>
    </row>
    <row r="315" spans="1:20" ht="11.45" customHeight="1" x14ac:dyDescent="0.2">
      <c r="A315" s="103"/>
      <c r="B315" s="103"/>
      <c r="C315" s="103"/>
      <c r="D315" s="103"/>
      <c r="E315" s="103"/>
      <c r="F315" s="103"/>
      <c r="G315" s="103"/>
      <c r="H315" s="103"/>
      <c r="I315" s="103"/>
      <c r="J315" s="103"/>
      <c r="K315" s="103"/>
      <c r="L315" s="103"/>
      <c r="M315" s="103"/>
      <c r="N315" s="103"/>
      <c r="O315" s="103"/>
      <c r="P315" s="103"/>
      <c r="Q315" s="28"/>
      <c r="R315" s="28"/>
      <c r="S315" s="28"/>
      <c r="T315" s="28"/>
    </row>
    <row r="316" spans="1:20" ht="11.45" customHeight="1" x14ac:dyDescent="0.2">
      <c r="A316" s="103"/>
      <c r="B316" s="103"/>
      <c r="C316" s="103"/>
      <c r="D316" s="103"/>
      <c r="E316" s="103"/>
      <c r="F316" s="103"/>
      <c r="G316" s="103"/>
      <c r="H316" s="103"/>
      <c r="I316" s="103"/>
      <c r="J316" s="103"/>
      <c r="K316" s="103"/>
      <c r="L316" s="103"/>
      <c r="M316" s="103"/>
      <c r="N316" s="103"/>
      <c r="O316" s="103"/>
      <c r="P316" s="103"/>
      <c r="Q316" s="28"/>
      <c r="R316" s="28"/>
      <c r="S316" s="28"/>
      <c r="T316" s="28"/>
    </row>
    <row r="317" spans="1:20" ht="11.45" customHeight="1" x14ac:dyDescent="0.2">
      <c r="A317" s="103"/>
      <c r="B317" s="103"/>
      <c r="C317" s="103"/>
      <c r="D317" s="103"/>
      <c r="E317" s="103"/>
      <c r="F317" s="103"/>
      <c r="G317" s="103"/>
      <c r="H317" s="103"/>
      <c r="I317" s="103"/>
      <c r="J317" s="103"/>
      <c r="K317" s="103"/>
      <c r="L317" s="103"/>
      <c r="M317" s="103"/>
      <c r="N317" s="103"/>
      <c r="O317" s="103"/>
      <c r="P317" s="103"/>
      <c r="Q317" s="28"/>
      <c r="R317" s="28"/>
      <c r="S317" s="28"/>
      <c r="T317" s="28"/>
    </row>
    <row r="318" spans="1:20" ht="11.45" customHeight="1" x14ac:dyDescent="0.2">
      <c r="A318" s="103"/>
      <c r="B318" s="103"/>
      <c r="C318" s="103"/>
      <c r="D318" s="103"/>
      <c r="E318" s="103"/>
      <c r="F318" s="103"/>
      <c r="G318" s="103"/>
      <c r="H318" s="103"/>
      <c r="I318" s="103"/>
      <c r="J318" s="103"/>
      <c r="K318" s="103"/>
      <c r="L318" s="103"/>
      <c r="M318" s="103"/>
      <c r="N318" s="103"/>
      <c r="O318" s="103"/>
      <c r="P318" s="103"/>
      <c r="Q318" s="28"/>
      <c r="R318" s="28"/>
      <c r="S318" s="28"/>
      <c r="T318" s="28"/>
    </row>
    <row r="319" spans="1:20" ht="11.45" customHeight="1" x14ac:dyDescent="0.2">
      <c r="A319" s="103"/>
      <c r="B319" s="103"/>
      <c r="C319" s="103"/>
      <c r="D319" s="103"/>
      <c r="E319" s="103"/>
      <c r="F319" s="103"/>
      <c r="G319" s="103"/>
      <c r="H319" s="103"/>
      <c r="I319" s="103"/>
      <c r="J319" s="103"/>
      <c r="K319" s="103"/>
      <c r="L319" s="103"/>
      <c r="M319" s="103"/>
      <c r="N319" s="103"/>
      <c r="O319" s="103"/>
      <c r="P319" s="103"/>
      <c r="Q319" s="28"/>
      <c r="R319" s="28"/>
      <c r="S319" s="28"/>
      <c r="T319" s="28"/>
    </row>
    <row r="320" spans="1:20" ht="11.45" customHeight="1" x14ac:dyDescent="0.2">
      <c r="A320" s="103"/>
      <c r="B320" s="103"/>
      <c r="C320" s="103"/>
      <c r="D320" s="103"/>
      <c r="E320" s="103"/>
      <c r="F320" s="103"/>
      <c r="G320" s="103"/>
      <c r="H320" s="103"/>
      <c r="I320" s="103"/>
      <c r="J320" s="103"/>
      <c r="K320" s="103"/>
      <c r="L320" s="103"/>
      <c r="M320" s="103"/>
      <c r="N320" s="103"/>
      <c r="O320" s="103"/>
      <c r="P320" s="103"/>
      <c r="Q320" s="28"/>
      <c r="R320" s="28"/>
      <c r="S320" s="28"/>
      <c r="T320" s="28"/>
    </row>
    <row r="321" spans="1:20" ht="11.45" customHeight="1" x14ac:dyDescent="0.2">
      <c r="A321" s="103"/>
      <c r="B321" s="103"/>
      <c r="C321" s="103"/>
      <c r="D321" s="103"/>
      <c r="E321" s="103"/>
      <c r="F321" s="103"/>
      <c r="G321" s="103"/>
      <c r="H321" s="103"/>
      <c r="I321" s="103"/>
      <c r="J321" s="103"/>
      <c r="K321" s="103"/>
      <c r="L321" s="103"/>
      <c r="M321" s="103"/>
      <c r="N321" s="103"/>
      <c r="O321" s="103"/>
      <c r="P321" s="103"/>
      <c r="Q321" s="28"/>
      <c r="R321" s="28"/>
      <c r="S321" s="28"/>
      <c r="T321" s="28"/>
    </row>
    <row r="322" spans="1:20" ht="11.45" customHeight="1" x14ac:dyDescent="0.2">
      <c r="A322" s="103"/>
      <c r="B322" s="103"/>
      <c r="C322" s="103"/>
      <c r="D322" s="103"/>
      <c r="E322" s="103"/>
      <c r="F322" s="103"/>
      <c r="G322" s="103"/>
      <c r="H322" s="103"/>
      <c r="I322" s="103"/>
      <c r="J322" s="103"/>
      <c r="K322" s="103"/>
      <c r="L322" s="103"/>
      <c r="M322" s="103"/>
      <c r="N322" s="103"/>
      <c r="O322" s="103"/>
      <c r="P322" s="103"/>
      <c r="Q322" s="28"/>
      <c r="R322" s="28"/>
      <c r="S322" s="28"/>
      <c r="T322" s="28"/>
    </row>
    <row r="323" spans="1:20" ht="11.45" customHeight="1" x14ac:dyDescent="0.2">
      <c r="A323" s="103"/>
      <c r="B323" s="103"/>
      <c r="C323" s="103"/>
      <c r="D323" s="103"/>
      <c r="E323" s="103"/>
      <c r="F323" s="103"/>
      <c r="G323" s="103"/>
      <c r="H323" s="103"/>
      <c r="I323" s="103"/>
      <c r="J323" s="103"/>
      <c r="K323" s="103"/>
      <c r="L323" s="103"/>
      <c r="M323" s="103"/>
      <c r="N323" s="103"/>
      <c r="O323" s="103"/>
      <c r="P323" s="103"/>
      <c r="Q323" s="28"/>
      <c r="R323" s="28"/>
      <c r="S323" s="28"/>
      <c r="T323" s="28"/>
    </row>
    <row r="324" spans="1:20" ht="11.45" customHeight="1" x14ac:dyDescent="0.2">
      <c r="A324" s="103"/>
      <c r="B324" s="103"/>
      <c r="C324" s="103"/>
      <c r="D324" s="103"/>
      <c r="E324" s="103"/>
      <c r="F324" s="103"/>
      <c r="G324" s="103"/>
      <c r="H324" s="103"/>
      <c r="I324" s="103"/>
      <c r="J324" s="103"/>
      <c r="K324" s="103"/>
      <c r="L324" s="103"/>
      <c r="M324" s="103"/>
      <c r="N324" s="103"/>
      <c r="O324" s="103"/>
      <c r="P324" s="103"/>
      <c r="Q324" s="28"/>
      <c r="R324" s="28"/>
      <c r="S324" s="28"/>
      <c r="T324" s="28"/>
    </row>
    <row r="325" spans="1:20" ht="11.45" customHeight="1" x14ac:dyDescent="0.2">
      <c r="A325" s="103"/>
      <c r="B325" s="103"/>
      <c r="C325" s="103"/>
      <c r="D325" s="103"/>
      <c r="E325" s="103"/>
      <c r="F325" s="103"/>
      <c r="G325" s="103"/>
      <c r="H325" s="103"/>
      <c r="I325" s="103"/>
      <c r="J325" s="103"/>
      <c r="K325" s="103"/>
      <c r="L325" s="103"/>
      <c r="M325" s="103"/>
      <c r="N325" s="103"/>
      <c r="O325" s="103"/>
      <c r="P325" s="103"/>
      <c r="Q325" s="28"/>
      <c r="R325" s="28"/>
      <c r="S325" s="28"/>
      <c r="T325" s="28"/>
    </row>
    <row r="326" spans="1:20" ht="11.45" customHeight="1" x14ac:dyDescent="0.2">
      <c r="A326" s="103"/>
      <c r="B326" s="103"/>
      <c r="C326" s="103"/>
      <c r="D326" s="103"/>
      <c r="E326" s="103"/>
      <c r="F326" s="103"/>
      <c r="G326" s="103"/>
      <c r="H326" s="103"/>
      <c r="I326" s="103"/>
      <c r="J326" s="103"/>
      <c r="K326" s="103"/>
      <c r="L326" s="103"/>
      <c r="M326" s="103"/>
      <c r="N326" s="103"/>
      <c r="O326" s="103"/>
      <c r="P326" s="103"/>
      <c r="Q326" s="28"/>
      <c r="R326" s="28"/>
      <c r="S326" s="28"/>
      <c r="T326" s="28"/>
    </row>
    <row r="327" spans="1:20" ht="11.45" customHeight="1" x14ac:dyDescent="0.2">
      <c r="A327" s="103"/>
      <c r="B327" s="103"/>
      <c r="C327" s="103"/>
      <c r="D327" s="103"/>
      <c r="E327" s="103"/>
      <c r="F327" s="103"/>
      <c r="G327" s="103"/>
      <c r="H327" s="103"/>
      <c r="I327" s="103"/>
      <c r="J327" s="103"/>
      <c r="K327" s="103"/>
      <c r="L327" s="103"/>
      <c r="M327" s="103"/>
      <c r="N327" s="103"/>
      <c r="O327" s="103"/>
      <c r="P327" s="103"/>
      <c r="Q327" s="28"/>
      <c r="R327" s="28"/>
      <c r="S327" s="28"/>
      <c r="T327" s="28"/>
    </row>
    <row r="328" spans="1:20" ht="11.45" customHeight="1" x14ac:dyDescent="0.2">
      <c r="A328" s="103"/>
      <c r="B328" s="103"/>
      <c r="C328" s="103"/>
      <c r="D328" s="103"/>
      <c r="E328" s="103"/>
      <c r="F328" s="103"/>
      <c r="G328" s="103"/>
      <c r="H328" s="103"/>
      <c r="I328" s="103"/>
      <c r="J328" s="103"/>
      <c r="K328" s="103"/>
      <c r="L328" s="103"/>
      <c r="M328" s="103"/>
      <c r="N328" s="103"/>
      <c r="O328" s="103"/>
      <c r="P328" s="103"/>
      <c r="Q328" s="28"/>
      <c r="R328" s="28"/>
      <c r="S328" s="28"/>
      <c r="T328" s="28"/>
    </row>
    <row r="329" spans="1:20" ht="11.45" customHeight="1" x14ac:dyDescent="0.2">
      <c r="A329" s="103"/>
      <c r="B329" s="103"/>
      <c r="C329" s="103"/>
      <c r="D329" s="103"/>
      <c r="E329" s="103"/>
      <c r="F329" s="103"/>
      <c r="G329" s="103"/>
      <c r="H329" s="103"/>
      <c r="I329" s="103"/>
      <c r="J329" s="103"/>
      <c r="K329" s="103"/>
      <c r="L329" s="103"/>
      <c r="M329" s="103"/>
      <c r="N329" s="103"/>
      <c r="O329" s="103"/>
      <c r="P329" s="103"/>
      <c r="Q329" s="28"/>
      <c r="R329" s="28"/>
      <c r="S329" s="28"/>
      <c r="T329" s="28"/>
    </row>
    <row r="330" spans="1:20" ht="11.45" customHeight="1" x14ac:dyDescent="0.2">
      <c r="A330" s="103"/>
      <c r="B330" s="103"/>
      <c r="C330" s="103"/>
      <c r="D330" s="103"/>
      <c r="E330" s="103"/>
      <c r="F330" s="103"/>
      <c r="G330" s="103"/>
      <c r="H330" s="103"/>
      <c r="I330" s="103"/>
      <c r="J330" s="103"/>
      <c r="K330" s="103"/>
      <c r="L330" s="103"/>
      <c r="M330" s="103"/>
      <c r="N330" s="103"/>
      <c r="O330" s="103"/>
      <c r="P330" s="103"/>
      <c r="Q330" s="28"/>
      <c r="R330" s="28"/>
      <c r="S330" s="28"/>
      <c r="T330" s="28"/>
    </row>
    <row r="331" spans="1:20" ht="11.45" customHeight="1" x14ac:dyDescent="0.2">
      <c r="A331" s="103"/>
      <c r="B331" s="103"/>
      <c r="C331" s="103"/>
      <c r="D331" s="103"/>
      <c r="E331" s="103"/>
      <c r="F331" s="103"/>
      <c r="G331" s="103"/>
      <c r="H331" s="103"/>
      <c r="I331" s="103"/>
      <c r="J331" s="103"/>
      <c r="K331" s="103"/>
      <c r="L331" s="103"/>
      <c r="M331" s="103"/>
      <c r="N331" s="103"/>
      <c r="O331" s="103"/>
      <c r="P331" s="103"/>
      <c r="Q331" s="28"/>
      <c r="R331" s="28"/>
      <c r="S331" s="28"/>
      <c r="T331" s="28"/>
    </row>
    <row r="332" spans="1:20" ht="11.45" customHeight="1" x14ac:dyDescent="0.2">
      <c r="A332" s="103"/>
      <c r="B332" s="103"/>
      <c r="C332" s="103"/>
      <c r="D332" s="103"/>
      <c r="E332" s="103"/>
      <c r="F332" s="103"/>
      <c r="G332" s="103"/>
      <c r="H332" s="103"/>
      <c r="I332" s="103"/>
      <c r="J332" s="103"/>
      <c r="K332" s="103"/>
      <c r="L332" s="103"/>
      <c r="M332" s="103"/>
      <c r="N332" s="103"/>
      <c r="O332" s="103"/>
      <c r="P332" s="103"/>
    </row>
    <row r="333" spans="1:20" ht="11.45" customHeight="1" x14ac:dyDescent="0.2">
      <c r="A333" s="103"/>
      <c r="B333" s="103"/>
      <c r="C333" s="103"/>
      <c r="D333" s="103"/>
      <c r="E333" s="103"/>
      <c r="F333" s="103"/>
      <c r="G333" s="103"/>
      <c r="H333" s="103"/>
      <c r="I333" s="103"/>
      <c r="J333" s="103"/>
      <c r="K333" s="103"/>
      <c r="L333" s="103"/>
      <c r="M333" s="103"/>
      <c r="N333" s="103"/>
      <c r="O333" s="103"/>
      <c r="P333" s="103"/>
    </row>
    <row r="334" spans="1:20" ht="11.45" customHeight="1" x14ac:dyDescent="0.2">
      <c r="A334" s="103"/>
      <c r="B334" s="103"/>
      <c r="C334" s="103"/>
      <c r="D334" s="103"/>
      <c r="E334" s="103"/>
      <c r="F334" s="103"/>
      <c r="G334" s="103"/>
      <c r="H334" s="103"/>
      <c r="I334" s="103"/>
      <c r="J334" s="103"/>
      <c r="K334" s="103"/>
      <c r="L334" s="103"/>
      <c r="M334" s="103"/>
      <c r="N334" s="103"/>
      <c r="O334" s="103"/>
      <c r="P334" s="103"/>
    </row>
    <row r="335" spans="1:20" ht="10.5" customHeight="1" x14ac:dyDescent="0.2">
      <c r="A335" s="103"/>
      <c r="B335" s="103"/>
      <c r="C335" s="103"/>
      <c r="D335" s="103"/>
      <c r="E335" s="103"/>
      <c r="F335" s="103"/>
      <c r="G335" s="103"/>
      <c r="H335" s="103"/>
      <c r="I335" s="103"/>
      <c r="J335" s="103"/>
      <c r="K335" s="103"/>
      <c r="L335" s="103"/>
      <c r="M335" s="103"/>
      <c r="N335" s="103"/>
      <c r="O335" s="103"/>
      <c r="P335" s="103"/>
    </row>
    <row r="336" spans="1:20" ht="57.75" customHeight="1" x14ac:dyDescent="0.2">
      <c r="A336" s="103"/>
      <c r="B336" s="103"/>
      <c r="C336" s="103"/>
      <c r="D336" s="103"/>
      <c r="E336" s="103"/>
      <c r="F336" s="103"/>
      <c r="G336" s="103"/>
      <c r="H336" s="103"/>
      <c r="I336" s="103"/>
      <c r="J336" s="103"/>
      <c r="K336" s="103"/>
      <c r="L336" s="103"/>
      <c r="M336" s="103"/>
      <c r="N336" s="103"/>
      <c r="O336" s="103"/>
      <c r="P336" s="103"/>
    </row>
    <row r="337" spans="1:17" ht="11.45" customHeight="1" x14ac:dyDescent="0.2">
      <c r="B337" s="2"/>
      <c r="C337" s="2"/>
      <c r="D337" s="2"/>
      <c r="E337" s="2"/>
      <c r="F337" s="2"/>
      <c r="G337" s="2"/>
      <c r="K337" s="2"/>
      <c r="M337" s="2"/>
      <c r="O337" s="2"/>
    </row>
    <row r="338" spans="1:17" ht="11.45" customHeight="1" x14ac:dyDescent="0.2">
      <c r="B338" s="2"/>
      <c r="C338" s="2"/>
      <c r="D338" s="2"/>
      <c r="E338" s="2"/>
      <c r="F338" s="2"/>
      <c r="G338" s="2"/>
      <c r="K338" s="2"/>
      <c r="M338" s="2"/>
      <c r="N338" s="146" t="s">
        <v>325</v>
      </c>
      <c r="O338" s="146"/>
      <c r="P338" s="146"/>
    </row>
    <row r="339" spans="1:17" ht="13.5" customHeight="1" x14ac:dyDescent="0.2"/>
    <row r="340" spans="1:17" ht="11.45" customHeight="1" x14ac:dyDescent="0.2">
      <c r="A340"/>
      <c r="B340"/>
      <c r="C340"/>
      <c r="D340"/>
      <c r="E340"/>
      <c r="F340"/>
      <c r="G340"/>
      <c r="H340"/>
      <c r="I340"/>
      <c r="J340"/>
      <c r="K340"/>
      <c r="L340"/>
      <c r="M340"/>
      <c r="N340"/>
      <c r="O340"/>
    </row>
    <row r="341" spans="1:17" ht="11.45" customHeight="1" x14ac:dyDescent="0.2">
      <c r="A341"/>
      <c r="B341"/>
      <c r="C341"/>
      <c r="D341"/>
      <c r="E341" s="105" t="s">
        <v>255</v>
      </c>
      <c r="F341" s="106"/>
      <c r="G341" s="106"/>
      <c r="H341" s="106"/>
      <c r="I341" s="106"/>
      <c r="J341" s="106"/>
      <c r="K341"/>
      <c r="L341"/>
      <c r="M341"/>
      <c r="N341"/>
      <c r="O341"/>
    </row>
    <row r="342" spans="1:17" ht="11.45" customHeight="1" x14ac:dyDescent="0.2">
      <c r="A342" s="107" t="s">
        <v>111</v>
      </c>
      <c r="B342" s="107"/>
      <c r="C342" s="107"/>
      <c r="D342" s="107"/>
      <c r="E342" s="108" t="s">
        <v>256</v>
      </c>
      <c r="F342" s="111" t="s">
        <v>257</v>
      </c>
      <c r="G342" s="112" t="s">
        <v>258</v>
      </c>
      <c r="H342" s="112" t="s">
        <v>259</v>
      </c>
      <c r="I342" s="112" t="s">
        <v>260</v>
      </c>
      <c r="J342" s="115" t="s">
        <v>261</v>
      </c>
      <c r="K342"/>
      <c r="L342" s="29"/>
      <c r="M342"/>
      <c r="N342"/>
      <c r="O342"/>
    </row>
    <row r="343" spans="1:17" ht="11.45" customHeight="1" x14ac:dyDescent="0.2">
      <c r="A343" s="107"/>
      <c r="B343" s="107"/>
      <c r="C343" s="107"/>
      <c r="D343" s="107"/>
      <c r="E343" s="109"/>
      <c r="F343" s="111"/>
      <c r="G343" s="113"/>
      <c r="H343" s="113"/>
      <c r="I343" s="113"/>
      <c r="J343" s="113"/>
      <c r="K343"/>
      <c r="L343"/>
      <c r="M343"/>
      <c r="N343"/>
      <c r="O343"/>
    </row>
    <row r="344" spans="1:17" ht="11.45" customHeight="1" x14ac:dyDescent="0.2">
      <c r="A344" s="107"/>
      <c r="B344" s="107"/>
      <c r="C344" s="107"/>
      <c r="D344" s="107"/>
      <c r="E344" s="110"/>
      <c r="F344" s="111"/>
      <c r="G344" s="114"/>
      <c r="H344" s="114"/>
      <c r="I344" s="114"/>
      <c r="J344" s="114"/>
      <c r="K344"/>
      <c r="L344"/>
      <c r="M344"/>
      <c r="N344"/>
      <c r="O344"/>
    </row>
    <row r="345" spans="1:17" ht="11.45" customHeight="1" x14ac:dyDescent="0.2">
      <c r="A345" s="116"/>
      <c r="B345" s="116"/>
      <c r="C345" s="116"/>
      <c r="D345" s="116"/>
      <c r="E345" s="30"/>
      <c r="F345" s="30"/>
      <c r="G345" s="30"/>
      <c r="H345" s="30"/>
      <c r="I345" s="30"/>
      <c r="J345" s="30"/>
      <c r="K345"/>
      <c r="L345"/>
      <c r="M345"/>
      <c r="N345"/>
      <c r="O345"/>
    </row>
    <row r="346" spans="1:17" ht="27.75" customHeight="1" x14ac:dyDescent="0.2">
      <c r="A346" s="117" t="s">
        <v>262</v>
      </c>
      <c r="B346" s="118"/>
      <c r="C346" s="118"/>
      <c r="D346" s="118"/>
      <c r="E346" s="31" t="s">
        <v>263</v>
      </c>
      <c r="F346" s="32">
        <v>2.5</v>
      </c>
      <c r="G346" s="32">
        <v>18</v>
      </c>
      <c r="H346" s="32">
        <v>30</v>
      </c>
      <c r="I346" s="32">
        <v>33</v>
      </c>
      <c r="J346" s="33">
        <v>509.738</v>
      </c>
      <c r="K346"/>
      <c r="L346"/>
      <c r="M346"/>
      <c r="N346"/>
      <c r="O346"/>
    </row>
    <row r="347" spans="1:17" ht="31.5" customHeight="1" x14ac:dyDescent="0.2">
      <c r="A347" s="117" t="s">
        <v>264</v>
      </c>
      <c r="B347" s="118"/>
      <c r="C347" s="118"/>
      <c r="D347" s="118"/>
      <c r="E347" s="31" t="s">
        <v>265</v>
      </c>
      <c r="F347" s="32">
        <v>2.5</v>
      </c>
      <c r="G347" s="32">
        <v>16.399999999999999</v>
      </c>
      <c r="H347" s="32">
        <v>27</v>
      </c>
      <c r="I347" s="32">
        <v>29.6</v>
      </c>
      <c r="J347" s="33">
        <v>39.19</v>
      </c>
      <c r="K347" s="34" t="s">
        <v>266</v>
      </c>
      <c r="L347"/>
      <c r="M347"/>
      <c r="N347"/>
      <c r="O347"/>
    </row>
    <row r="348" spans="1:17" ht="33.75" customHeight="1" x14ac:dyDescent="0.2">
      <c r="A348" s="119" t="s">
        <v>267</v>
      </c>
      <c r="B348" s="120"/>
      <c r="C348" s="120"/>
      <c r="D348" s="120"/>
      <c r="E348" s="35" t="s">
        <v>268</v>
      </c>
      <c r="F348" s="36">
        <v>2</v>
      </c>
      <c r="G348" s="36">
        <v>14.8</v>
      </c>
      <c r="H348" s="36">
        <v>24</v>
      </c>
      <c r="I348" s="36">
        <v>25.2</v>
      </c>
      <c r="J348" s="36">
        <v>0.51200000000000001</v>
      </c>
      <c r="K348" s="37"/>
      <c r="L348" s="38"/>
      <c r="M348" s="38"/>
      <c r="N348" s="38"/>
      <c r="O348" s="38"/>
      <c r="P348" s="38"/>
      <c r="Q348" s="38"/>
    </row>
    <row r="349" spans="1:17" ht="11.45" customHeight="1" x14ac:dyDescent="0.2">
      <c r="A349" s="39"/>
      <c r="B349" s="39"/>
      <c r="C349" s="39"/>
      <c r="D349" s="39"/>
      <c r="E349" s="40"/>
      <c r="F349" s="41"/>
      <c r="G349" s="41"/>
      <c r="H349" s="41"/>
      <c r="I349" s="41"/>
      <c r="J349" s="41"/>
      <c r="K349"/>
      <c r="L349"/>
      <c r="M349"/>
      <c r="N349"/>
      <c r="O349"/>
    </row>
    <row r="350" spans="1:17" ht="11.45" customHeight="1" x14ac:dyDescent="0.2">
      <c r="A350"/>
      <c r="B350"/>
      <c r="C350"/>
      <c r="D350"/>
      <c r="E350"/>
      <c r="F350"/>
      <c r="G350"/>
      <c r="H350"/>
      <c r="I350"/>
      <c r="J350"/>
      <c r="K350"/>
      <c r="L350"/>
      <c r="M350"/>
      <c r="N350"/>
      <c r="O350"/>
    </row>
    <row r="351" spans="1:17" ht="11.45" customHeight="1" x14ac:dyDescent="0.2">
      <c r="A351"/>
      <c r="B351"/>
      <c r="C351"/>
      <c r="D351"/>
      <c r="E351" s="105" t="s">
        <v>269</v>
      </c>
      <c r="F351" s="106"/>
      <c r="G351" s="106"/>
      <c r="H351" s="106"/>
      <c r="I351" s="106"/>
      <c r="J351"/>
      <c r="K351"/>
      <c r="L351"/>
      <c r="M351"/>
      <c r="N351"/>
      <c r="O351"/>
    </row>
    <row r="352" spans="1:17" ht="11.45" customHeight="1" x14ac:dyDescent="0.2">
      <c r="A352" s="107" t="s">
        <v>270</v>
      </c>
      <c r="B352" s="107"/>
      <c r="C352" s="107"/>
      <c r="D352" s="107"/>
      <c r="E352" s="108" t="s">
        <v>271</v>
      </c>
      <c r="F352" s="121" t="s">
        <v>272</v>
      </c>
      <c r="G352" s="121" t="s">
        <v>273</v>
      </c>
      <c r="H352" s="121" t="s">
        <v>274</v>
      </c>
      <c r="I352" s="111" t="s">
        <v>261</v>
      </c>
      <c r="J352"/>
      <c r="K352" s="29"/>
      <c r="L352"/>
      <c r="M352"/>
      <c r="N352"/>
      <c r="O352"/>
    </row>
    <row r="353" spans="1:15" ht="11.45" customHeight="1" x14ac:dyDescent="0.2">
      <c r="A353" s="107"/>
      <c r="B353" s="107"/>
      <c r="C353" s="107"/>
      <c r="D353" s="107"/>
      <c r="E353" s="109"/>
      <c r="F353" s="111"/>
      <c r="G353" s="111"/>
      <c r="H353" s="111"/>
      <c r="I353" s="111"/>
      <c r="J353"/>
      <c r="K353"/>
      <c r="L353"/>
      <c r="M353"/>
      <c r="N353"/>
      <c r="O353"/>
    </row>
    <row r="354" spans="1:15" ht="11.45" customHeight="1" x14ac:dyDescent="0.2">
      <c r="A354" s="107"/>
      <c r="B354" s="107"/>
      <c r="C354" s="107"/>
      <c r="D354" s="107"/>
      <c r="E354" s="110"/>
      <c r="F354" s="111"/>
      <c r="G354" s="111"/>
      <c r="H354" s="111"/>
      <c r="I354" s="111"/>
      <c r="J354"/>
      <c r="K354"/>
      <c r="L354"/>
      <c r="M354"/>
      <c r="N354"/>
      <c r="O354"/>
    </row>
    <row r="355" spans="1:15" ht="11.45" customHeight="1" x14ac:dyDescent="0.2">
      <c r="A355" s="116"/>
      <c r="B355" s="116"/>
      <c r="C355" s="116"/>
      <c r="D355" s="116"/>
      <c r="E355" s="30"/>
      <c r="F355" s="30"/>
      <c r="G355" s="30"/>
      <c r="H355" s="30"/>
      <c r="I355" s="30"/>
      <c r="J355"/>
      <c r="K355"/>
      <c r="L355"/>
      <c r="M355"/>
      <c r="N355"/>
      <c r="O355"/>
    </row>
    <row r="356" spans="1:15" ht="11.45" customHeight="1" x14ac:dyDescent="0.2">
      <c r="A356" s="117" t="s">
        <v>275</v>
      </c>
      <c r="B356" s="118"/>
      <c r="C356" s="118"/>
      <c r="D356" s="118"/>
      <c r="E356" s="31">
        <v>22</v>
      </c>
      <c r="F356" s="32">
        <v>60</v>
      </c>
      <c r="G356" s="32">
        <v>60</v>
      </c>
      <c r="H356" s="32">
        <v>5</v>
      </c>
      <c r="I356" s="32">
        <v>11199</v>
      </c>
      <c r="J356"/>
      <c r="K356"/>
      <c r="L356"/>
      <c r="M356"/>
      <c r="N356"/>
      <c r="O356"/>
    </row>
    <row r="357" spans="1:15" ht="11.45" customHeight="1" x14ac:dyDescent="0.2">
      <c r="A357" s="34"/>
      <c r="B357" s="42"/>
      <c r="C357" s="42"/>
      <c r="D357" s="42"/>
      <c r="E357" s="40"/>
      <c r="F357" s="41"/>
      <c r="G357" s="41"/>
      <c r="H357" s="41"/>
      <c r="I357" s="43"/>
      <c r="J357"/>
      <c r="K357"/>
      <c r="L357"/>
      <c r="M357"/>
      <c r="N357"/>
      <c r="O357"/>
    </row>
    <row r="358" spans="1:15" ht="11.45" customHeight="1" x14ac:dyDescent="0.2">
      <c r="A358" s="34"/>
      <c r="B358" s="42"/>
      <c r="C358" s="42"/>
      <c r="D358" s="42"/>
      <c r="E358" s="40"/>
      <c r="F358" s="41"/>
      <c r="G358" s="41"/>
      <c r="H358" s="41"/>
      <c r="I358" s="41"/>
      <c r="J358"/>
      <c r="K358"/>
      <c r="L358"/>
      <c r="M358"/>
      <c r="N358"/>
      <c r="O358"/>
    </row>
    <row r="359" spans="1:15" ht="11.45" customHeight="1" x14ac:dyDescent="0.2">
      <c r="A359" s="34"/>
      <c r="B359" s="42"/>
      <c r="C359" s="42"/>
      <c r="D359" s="42"/>
      <c r="E359" s="40"/>
      <c r="F359" s="41"/>
      <c r="G359" s="41"/>
      <c r="H359" s="41"/>
      <c r="I359" s="41"/>
      <c r="J359" s="34" t="s">
        <v>276</v>
      </c>
      <c r="K359"/>
      <c r="L359"/>
      <c r="M359"/>
      <c r="N359"/>
      <c r="O359"/>
    </row>
    <row r="360" spans="1:15" ht="11.45" customHeight="1" x14ac:dyDescent="0.2">
      <c r="A360"/>
      <c r="B360"/>
      <c r="C360"/>
      <c r="D360"/>
      <c r="E360"/>
      <c r="F360"/>
      <c r="G360"/>
      <c r="H360"/>
      <c r="I360"/>
      <c r="J360"/>
      <c r="K360"/>
      <c r="L360"/>
      <c r="M360"/>
      <c r="N360"/>
      <c r="O360"/>
    </row>
    <row r="361" spans="1:15" ht="11.45" customHeight="1" x14ac:dyDescent="0.2">
      <c r="A361"/>
      <c r="B361"/>
      <c r="C361"/>
      <c r="D361"/>
      <c r="E361" s="105" t="s">
        <v>277</v>
      </c>
      <c r="F361" s="106"/>
      <c r="G361" s="106"/>
      <c r="H361" s="106"/>
      <c r="I361"/>
      <c r="J361"/>
      <c r="K361"/>
      <c r="L361"/>
      <c r="M361"/>
      <c r="N361"/>
      <c r="O361"/>
    </row>
    <row r="362" spans="1:15" ht="11.45" customHeight="1" x14ac:dyDescent="0.2">
      <c r="A362" s="107" t="s">
        <v>278</v>
      </c>
      <c r="B362" s="107"/>
      <c r="C362" s="107"/>
      <c r="D362" s="107"/>
      <c r="E362" s="108" t="s">
        <v>256</v>
      </c>
      <c r="F362" s="121" t="s">
        <v>279</v>
      </c>
      <c r="G362" s="111" t="s">
        <v>280</v>
      </c>
      <c r="H362" s="111" t="s">
        <v>261</v>
      </c>
      <c r="I362"/>
      <c r="J362"/>
      <c r="K362"/>
      <c r="L362"/>
      <c r="M362"/>
      <c r="N362"/>
      <c r="O362"/>
    </row>
    <row r="363" spans="1:15" ht="11.45" customHeight="1" x14ac:dyDescent="0.2">
      <c r="A363" s="107"/>
      <c r="B363" s="107"/>
      <c r="C363" s="107"/>
      <c r="D363" s="107"/>
      <c r="E363" s="109"/>
      <c r="F363" s="111"/>
      <c r="G363" s="111"/>
      <c r="H363" s="111"/>
      <c r="I363"/>
      <c r="J363"/>
      <c r="K363"/>
      <c r="L363"/>
      <c r="M363"/>
      <c r="N363"/>
      <c r="O363"/>
    </row>
    <row r="364" spans="1:15" ht="11.45" customHeight="1" x14ac:dyDescent="0.2">
      <c r="A364" s="107"/>
      <c r="B364" s="107"/>
      <c r="C364" s="107"/>
      <c r="D364" s="107"/>
      <c r="E364" s="110"/>
      <c r="F364" s="111"/>
      <c r="G364" s="111"/>
      <c r="H364" s="111"/>
      <c r="I364"/>
      <c r="J364" s="44"/>
      <c r="K364"/>
      <c r="L364"/>
      <c r="M364"/>
      <c r="N364"/>
      <c r="O364"/>
    </row>
    <row r="365" spans="1:15" ht="11.45" customHeight="1" x14ac:dyDescent="0.2">
      <c r="A365" s="116"/>
      <c r="B365" s="116"/>
      <c r="C365" s="116"/>
      <c r="D365" s="116"/>
      <c r="E365" s="30"/>
      <c r="F365" s="30"/>
      <c r="G365" s="30"/>
      <c r="H365" s="30"/>
      <c r="I365"/>
      <c r="J365"/>
      <c r="K365"/>
      <c r="L365"/>
      <c r="M365"/>
      <c r="N365"/>
      <c r="O365"/>
    </row>
    <row r="366" spans="1:15" ht="11.45" customHeight="1" x14ac:dyDescent="0.2">
      <c r="A366" s="122" t="s">
        <v>281</v>
      </c>
      <c r="B366" s="123"/>
      <c r="C366" s="123"/>
      <c r="D366" s="123"/>
      <c r="E366" s="31" t="s">
        <v>263</v>
      </c>
      <c r="F366" s="32">
        <v>150</v>
      </c>
      <c r="G366" s="45">
        <v>750</v>
      </c>
      <c r="H366" s="45">
        <v>46</v>
      </c>
      <c r="I366"/>
      <c r="J366"/>
      <c r="K366"/>
      <c r="L366"/>
      <c r="M366"/>
      <c r="N366"/>
      <c r="O366"/>
    </row>
    <row r="367" spans="1:15" ht="11.45" customHeight="1" x14ac:dyDescent="0.2">
      <c r="A367" s="122" t="s">
        <v>282</v>
      </c>
      <c r="B367" s="123"/>
      <c r="C367" s="123"/>
      <c r="D367" s="123"/>
      <c r="E367" s="31" t="s">
        <v>263</v>
      </c>
      <c r="F367" s="32">
        <v>150</v>
      </c>
      <c r="G367" s="45">
        <v>600</v>
      </c>
      <c r="H367" s="45">
        <v>744</v>
      </c>
      <c r="I367"/>
      <c r="J367"/>
      <c r="K367"/>
      <c r="L367"/>
      <c r="M367"/>
      <c r="N367"/>
      <c r="O367"/>
    </row>
    <row r="368" spans="1:15" ht="11.45" customHeight="1" x14ac:dyDescent="0.2">
      <c r="A368" s="122" t="s">
        <v>283</v>
      </c>
      <c r="B368" s="123"/>
      <c r="C368" s="123"/>
      <c r="D368" s="123"/>
      <c r="E368" s="31" t="s">
        <v>263</v>
      </c>
      <c r="F368" s="32">
        <v>150</v>
      </c>
      <c r="G368" s="45">
        <v>650</v>
      </c>
      <c r="H368" s="45">
        <v>975</v>
      </c>
      <c r="I368" s="46" t="s">
        <v>284</v>
      </c>
      <c r="J368"/>
      <c r="K368"/>
      <c r="L368"/>
      <c r="M368"/>
      <c r="N368"/>
      <c r="O368"/>
    </row>
    <row r="369" spans="1:17" ht="11.45" customHeight="1" x14ac:dyDescent="0.2">
      <c r="A369" s="124" t="s">
        <v>285</v>
      </c>
      <c r="B369" s="125"/>
      <c r="C369" s="125"/>
      <c r="D369" s="125"/>
      <c r="E369" s="35" t="s">
        <v>263</v>
      </c>
      <c r="F369" s="36">
        <v>150</v>
      </c>
      <c r="G369" s="47">
        <v>450</v>
      </c>
      <c r="H369" s="47">
        <v>120</v>
      </c>
      <c r="I369" s="38"/>
      <c r="J369" s="38"/>
      <c r="K369" s="38"/>
      <c r="L369" s="38"/>
      <c r="M369" s="38"/>
      <c r="N369" s="38"/>
      <c r="O369" s="38"/>
      <c r="P369" s="38"/>
      <c r="Q369" s="38"/>
    </row>
    <row r="370" spans="1:17" ht="11.45" customHeight="1" x14ac:dyDescent="0.2">
      <c r="A370" s="46"/>
      <c r="B370" s="48"/>
      <c r="C370" s="48"/>
      <c r="D370" s="48"/>
      <c r="E370" s="40"/>
      <c r="F370" s="41"/>
      <c r="G370" s="49"/>
      <c r="H370" s="49"/>
      <c r="I370"/>
      <c r="J370"/>
      <c r="K370"/>
      <c r="L370"/>
      <c r="M370"/>
      <c r="N370"/>
      <c r="O370"/>
    </row>
    <row r="371" spans="1:17" ht="11.45" customHeight="1" x14ac:dyDescent="0.2">
      <c r="A371" s="46"/>
      <c r="B371" s="48"/>
      <c r="C371" s="48"/>
      <c r="D371" s="48"/>
      <c r="E371" s="40"/>
      <c r="F371" s="41"/>
      <c r="G371" s="49"/>
      <c r="H371" s="49"/>
      <c r="I371"/>
      <c r="J371"/>
      <c r="K371"/>
      <c r="L371"/>
      <c r="M371"/>
      <c r="N371"/>
      <c r="O371"/>
    </row>
    <row r="372" spans="1:17" ht="11.45" customHeight="1" x14ac:dyDescent="0.2">
      <c r="A372"/>
      <c r="B372"/>
      <c r="C372"/>
      <c r="D372"/>
      <c r="E372"/>
      <c r="F372"/>
      <c r="G372"/>
      <c r="H372"/>
      <c r="I372"/>
      <c r="J372"/>
      <c r="K372"/>
      <c r="L372"/>
      <c r="M372"/>
      <c r="N372"/>
      <c r="O372"/>
    </row>
    <row r="373" spans="1:17" ht="11.45" customHeight="1" x14ac:dyDescent="0.2">
      <c r="A373"/>
      <c r="B373"/>
      <c r="C373"/>
      <c r="D373"/>
      <c r="E373" s="105" t="s">
        <v>286</v>
      </c>
      <c r="F373" s="106"/>
      <c r="G373" s="106"/>
      <c r="H373" s="106"/>
      <c r="I373" s="106"/>
      <c r="J373" s="106"/>
      <c r="K373"/>
      <c r="L373"/>
      <c r="M373"/>
      <c r="N373"/>
      <c r="O373"/>
    </row>
    <row r="374" spans="1:17" ht="11.45" customHeight="1" x14ac:dyDescent="0.2">
      <c r="A374" s="107" t="s">
        <v>287</v>
      </c>
      <c r="B374" s="107"/>
      <c r="C374" s="107"/>
      <c r="D374" s="107"/>
      <c r="E374" s="108" t="s">
        <v>256</v>
      </c>
      <c r="F374" s="121" t="s">
        <v>279</v>
      </c>
      <c r="G374" s="121" t="s">
        <v>280</v>
      </c>
      <c r="H374" s="121" t="s">
        <v>288</v>
      </c>
      <c r="I374" s="121" t="s">
        <v>289</v>
      </c>
      <c r="J374" s="111" t="s">
        <v>261</v>
      </c>
      <c r="K374"/>
      <c r="L374"/>
      <c r="M374"/>
      <c r="N374"/>
      <c r="O374"/>
    </row>
    <row r="375" spans="1:17" ht="11.45" customHeight="1" x14ac:dyDescent="0.2">
      <c r="A375" s="107"/>
      <c r="B375" s="107"/>
      <c r="C375" s="107"/>
      <c r="D375" s="107"/>
      <c r="E375" s="109"/>
      <c r="F375" s="111"/>
      <c r="G375" s="111"/>
      <c r="H375" s="111"/>
      <c r="I375" s="111"/>
      <c r="J375" s="111"/>
      <c r="K375"/>
      <c r="L375"/>
      <c r="M375"/>
      <c r="N375"/>
      <c r="O375"/>
    </row>
    <row r="376" spans="1:17" ht="11.45" customHeight="1" x14ac:dyDescent="0.2">
      <c r="A376" s="107"/>
      <c r="B376" s="107"/>
      <c r="C376" s="107"/>
      <c r="D376" s="107"/>
      <c r="E376" s="110"/>
      <c r="F376" s="111"/>
      <c r="G376" s="111"/>
      <c r="H376" s="111"/>
      <c r="I376" s="111"/>
      <c r="J376" s="111"/>
      <c r="K376"/>
      <c r="L376" s="44"/>
      <c r="M376"/>
      <c r="N376"/>
      <c r="O376"/>
    </row>
    <row r="377" spans="1:17" ht="11.45" customHeight="1" x14ac:dyDescent="0.2">
      <c r="A377" s="116"/>
      <c r="B377" s="116"/>
      <c r="C377" s="116"/>
      <c r="D377" s="116"/>
      <c r="E377" s="30"/>
      <c r="F377" s="30"/>
      <c r="G377" s="30"/>
      <c r="H377" s="30"/>
      <c r="I377" s="30"/>
      <c r="J377" s="30"/>
      <c r="K377"/>
      <c r="L377"/>
      <c r="M377"/>
      <c r="N377"/>
      <c r="O377"/>
    </row>
    <row r="378" spans="1:17" ht="11.45" customHeight="1" x14ac:dyDescent="0.2">
      <c r="A378" s="117" t="s">
        <v>290</v>
      </c>
      <c r="B378" s="118"/>
      <c r="C378" s="118"/>
      <c r="D378" s="118"/>
      <c r="E378" s="31" t="s">
        <v>263</v>
      </c>
      <c r="F378" s="32">
        <v>200</v>
      </c>
      <c r="G378" s="32">
        <v>400</v>
      </c>
      <c r="H378" s="32">
        <v>30</v>
      </c>
      <c r="I378" s="32">
        <v>15</v>
      </c>
      <c r="J378" s="50">
        <v>44</v>
      </c>
      <c r="K378"/>
      <c r="L378"/>
      <c r="M378"/>
      <c r="N378"/>
      <c r="O378"/>
    </row>
    <row r="379" spans="1:17" ht="11.45" customHeight="1" x14ac:dyDescent="0.2">
      <c r="A379" s="117" t="s">
        <v>291</v>
      </c>
      <c r="B379" s="118"/>
      <c r="C379" s="118"/>
      <c r="D379" s="118"/>
      <c r="E379" s="31" t="s">
        <v>263</v>
      </c>
      <c r="F379" s="32">
        <v>200</v>
      </c>
      <c r="G379" s="32">
        <v>450</v>
      </c>
      <c r="H379" s="32">
        <v>30</v>
      </c>
      <c r="I379" s="32">
        <v>15</v>
      </c>
      <c r="J379" s="51">
        <v>792</v>
      </c>
      <c r="K379"/>
      <c r="L379"/>
      <c r="M379"/>
      <c r="N379"/>
      <c r="O379"/>
    </row>
    <row r="380" spans="1:17" ht="11.45" customHeight="1" x14ac:dyDescent="0.2">
      <c r="A380" s="126" t="s">
        <v>292</v>
      </c>
      <c r="B380" s="118"/>
      <c r="C380" s="118"/>
      <c r="D380" s="118"/>
      <c r="E380" s="31" t="s">
        <v>263</v>
      </c>
      <c r="F380" s="32">
        <v>200</v>
      </c>
      <c r="G380" s="32">
        <v>550</v>
      </c>
      <c r="H380" s="32">
        <v>30</v>
      </c>
      <c r="I380" s="32">
        <v>15</v>
      </c>
      <c r="J380" s="52">
        <v>935.96500000000003</v>
      </c>
      <c r="K380"/>
      <c r="L380"/>
      <c r="M380"/>
      <c r="N380"/>
      <c r="O380"/>
    </row>
    <row r="381" spans="1:17" ht="11.45" customHeight="1" x14ac:dyDescent="0.2">
      <c r="A381" s="127" t="s">
        <v>293</v>
      </c>
      <c r="B381" s="128"/>
      <c r="C381" s="128"/>
      <c r="D381" s="129"/>
      <c r="E381" s="35" t="s">
        <v>263</v>
      </c>
      <c r="F381" s="36">
        <v>200</v>
      </c>
      <c r="G381" s="36">
        <v>550</v>
      </c>
      <c r="H381" s="36">
        <v>30</v>
      </c>
      <c r="I381" s="36">
        <v>15</v>
      </c>
      <c r="J381" s="53">
        <v>490.84</v>
      </c>
      <c r="K381" s="38"/>
      <c r="L381" s="38"/>
      <c r="M381" s="38"/>
      <c r="N381" s="38"/>
      <c r="O381" s="38"/>
      <c r="P381" s="38"/>
      <c r="Q381" s="38"/>
    </row>
    <row r="382" spans="1:17" ht="11.45" customHeight="1" x14ac:dyDescent="0.2">
      <c r="A382" s="119" t="s">
        <v>294</v>
      </c>
      <c r="B382" s="120"/>
      <c r="C382" s="120"/>
      <c r="D382" s="120"/>
      <c r="E382" s="35" t="s">
        <v>263</v>
      </c>
      <c r="F382" s="36">
        <v>200</v>
      </c>
      <c r="G382" s="36">
        <v>650</v>
      </c>
      <c r="H382" s="36">
        <v>30</v>
      </c>
      <c r="I382" s="36">
        <v>15</v>
      </c>
      <c r="J382" s="53">
        <v>112</v>
      </c>
      <c r="K382" s="38"/>
      <c r="L382" s="38"/>
      <c r="M382" s="38"/>
      <c r="N382" s="38"/>
      <c r="O382" s="38"/>
      <c r="P382" s="38"/>
      <c r="Q382" s="38"/>
    </row>
    <row r="383" spans="1:17" ht="11.45" customHeight="1" x14ac:dyDescent="0.2">
      <c r="A383" s="117" t="s">
        <v>295</v>
      </c>
      <c r="B383" s="118"/>
      <c r="C383" s="118"/>
      <c r="D383" s="118"/>
      <c r="E383" s="31" t="s">
        <v>263</v>
      </c>
      <c r="F383" s="32">
        <v>200</v>
      </c>
      <c r="G383" s="32">
        <v>500</v>
      </c>
      <c r="H383" s="32">
        <v>30</v>
      </c>
      <c r="I383" s="32">
        <v>15</v>
      </c>
      <c r="J383" s="51">
        <v>1589</v>
      </c>
      <c r="K383"/>
      <c r="L383"/>
      <c r="M383"/>
      <c r="N383"/>
      <c r="O383"/>
    </row>
    <row r="384" spans="1:17" ht="11.45" customHeight="1" x14ac:dyDescent="0.2">
      <c r="A384" s="126" t="s">
        <v>296</v>
      </c>
      <c r="B384" s="118"/>
      <c r="C384" s="118"/>
      <c r="D384" s="118"/>
      <c r="E384" s="31" t="s">
        <v>263</v>
      </c>
      <c r="F384" s="32">
        <v>200</v>
      </c>
      <c r="G384" s="32">
        <v>600</v>
      </c>
      <c r="H384" s="32">
        <v>30</v>
      </c>
      <c r="I384" s="32">
        <v>15</v>
      </c>
      <c r="J384" s="51">
        <v>70.400000000000006</v>
      </c>
      <c r="K384"/>
      <c r="L384"/>
      <c r="M384"/>
      <c r="N384"/>
      <c r="O384"/>
    </row>
    <row r="385" spans="1:17" ht="11.45" customHeight="1" x14ac:dyDescent="0.2">
      <c r="A385" s="126" t="s">
        <v>297</v>
      </c>
      <c r="B385" s="118"/>
      <c r="C385" s="118"/>
      <c r="D385" s="118"/>
      <c r="E385" s="54" t="s">
        <v>263</v>
      </c>
      <c r="F385" s="32">
        <v>200</v>
      </c>
      <c r="G385" s="32">
        <v>350</v>
      </c>
      <c r="H385" s="32">
        <v>30</v>
      </c>
      <c r="I385" s="32">
        <v>15</v>
      </c>
      <c r="J385" s="51">
        <v>76.078000000000003</v>
      </c>
      <c r="K385"/>
      <c r="L385"/>
      <c r="M385"/>
      <c r="N385"/>
      <c r="O385"/>
    </row>
    <row r="386" spans="1:17" ht="11.45" customHeight="1" x14ac:dyDescent="0.2">
      <c r="A386" s="132" t="s">
        <v>298</v>
      </c>
      <c r="B386" s="120"/>
      <c r="C386" s="120"/>
      <c r="D386" s="120"/>
      <c r="E386" s="55" t="s">
        <v>263</v>
      </c>
      <c r="F386" s="36">
        <v>200</v>
      </c>
      <c r="G386" s="36">
        <v>260</v>
      </c>
      <c r="H386" s="36">
        <v>30</v>
      </c>
      <c r="I386" s="36">
        <v>15</v>
      </c>
      <c r="J386" s="53">
        <v>78.400000000000006</v>
      </c>
      <c r="K386" s="38"/>
      <c r="L386" s="38"/>
      <c r="M386" s="56"/>
      <c r="N386" s="38"/>
      <c r="O386" s="38"/>
      <c r="P386" s="38"/>
      <c r="Q386" s="38"/>
    </row>
    <row r="387" spans="1:17" ht="11.45" customHeight="1" x14ac:dyDescent="0.2">
      <c r="A387" s="57"/>
      <c r="B387" s="42"/>
      <c r="C387" s="42"/>
      <c r="D387" s="42"/>
      <c r="E387" s="58"/>
      <c r="F387" s="41"/>
      <c r="G387" s="41"/>
      <c r="H387" s="41"/>
      <c r="I387" s="41"/>
      <c r="J387" s="59"/>
      <c r="K387"/>
      <c r="L387"/>
      <c r="M387"/>
      <c r="N387"/>
      <c r="O387"/>
    </row>
    <row r="388" spans="1:17" ht="11.45" customHeight="1" x14ac:dyDescent="0.2">
      <c r="A388" s="57"/>
      <c r="B388" s="42"/>
      <c r="C388" s="42"/>
      <c r="D388" s="42"/>
      <c r="E388" s="58"/>
      <c r="F388" s="41"/>
      <c r="G388" s="34" t="s">
        <v>299</v>
      </c>
      <c r="H388" s="41"/>
      <c r="I388" s="41"/>
      <c r="J388" s="59"/>
      <c r="K388"/>
      <c r="L388"/>
      <c r="M388"/>
      <c r="N388"/>
      <c r="O388"/>
    </row>
    <row r="389" spans="1:17" ht="11.45" customHeight="1" x14ac:dyDescent="0.2">
      <c r="A389" s="57"/>
      <c r="B389" s="42"/>
      <c r="C389" s="42"/>
      <c r="D389" s="42"/>
      <c r="E389" s="58"/>
      <c r="F389" s="41"/>
      <c r="G389" s="41"/>
      <c r="H389" s="41"/>
      <c r="I389" s="41"/>
      <c r="J389" s="59"/>
      <c r="K389"/>
      <c r="L389"/>
      <c r="M389"/>
      <c r="N389"/>
      <c r="O389"/>
    </row>
    <row r="390" spans="1:17" ht="11.45" customHeight="1" x14ac:dyDescent="0.2">
      <c r="A390" s="57"/>
      <c r="B390" s="42"/>
      <c r="C390" s="42"/>
      <c r="D390" s="42"/>
      <c r="E390" s="58"/>
      <c r="F390" s="41"/>
      <c r="G390" s="41"/>
      <c r="H390" s="41"/>
      <c r="I390" s="41"/>
      <c r="J390" s="59"/>
      <c r="K390"/>
      <c r="L390"/>
      <c r="M390"/>
      <c r="N390"/>
      <c r="O390"/>
    </row>
    <row r="391" spans="1:17" ht="11.45" customHeight="1" x14ac:dyDescent="0.2">
      <c r="A391" s="57"/>
      <c r="B391" s="42"/>
      <c r="C391" s="42"/>
      <c r="D391" s="42"/>
      <c r="E391" s="58"/>
      <c r="F391" s="60"/>
      <c r="G391" s="41"/>
      <c r="H391" s="41"/>
      <c r="I391" s="41"/>
      <c r="J391" s="59"/>
      <c r="K391"/>
      <c r="L391"/>
      <c r="M391"/>
      <c r="N391"/>
      <c r="O391"/>
    </row>
    <row r="392" spans="1:17" ht="11.45" customHeight="1" x14ac:dyDescent="0.2">
      <c r="A392" s="57"/>
      <c r="B392" s="42"/>
      <c r="C392" s="42"/>
      <c r="D392" s="42"/>
      <c r="E392" s="58"/>
      <c r="F392" s="41"/>
      <c r="G392" s="41"/>
      <c r="H392" s="41"/>
      <c r="I392" s="41"/>
      <c r="J392" s="59"/>
      <c r="K392"/>
      <c r="L392"/>
      <c r="M392"/>
      <c r="N392"/>
      <c r="O392"/>
    </row>
    <row r="393" spans="1:17" ht="11.45" customHeight="1" x14ac:dyDescent="0.2">
      <c r="A393" s="57"/>
      <c r="B393" s="42"/>
      <c r="C393" s="42"/>
      <c r="D393" s="42"/>
      <c r="E393" s="58"/>
      <c r="F393" s="41"/>
      <c r="G393" s="41"/>
      <c r="H393" s="41"/>
      <c r="I393" s="41"/>
      <c r="J393" s="59"/>
      <c r="K393"/>
      <c r="L393"/>
      <c r="M393"/>
      <c r="N393"/>
      <c r="O393"/>
    </row>
    <row r="394" spans="1:17" ht="11.45" customHeight="1" x14ac:dyDescent="0.2">
      <c r="A394" s="57"/>
      <c r="B394" s="42"/>
      <c r="C394" s="42"/>
      <c r="D394" s="42"/>
      <c r="E394" s="58"/>
      <c r="F394"/>
      <c r="G394" s="41"/>
      <c r="H394" s="41"/>
      <c r="I394" s="41"/>
      <c r="J394" s="59"/>
      <c r="K394"/>
      <c r="L394"/>
      <c r="M394"/>
      <c r="N394"/>
      <c r="O394"/>
    </row>
    <row r="395" spans="1:17" ht="11.45" customHeight="1" x14ac:dyDescent="0.2">
      <c r="A395"/>
      <c r="B395"/>
      <c r="C395"/>
      <c r="D395"/>
      <c r="E395"/>
      <c r="F395"/>
      <c r="G395"/>
      <c r="H395"/>
      <c r="I395"/>
      <c r="J395"/>
      <c r="K395"/>
      <c r="L395"/>
      <c r="M395"/>
      <c r="N395"/>
      <c r="O395"/>
    </row>
    <row r="396" spans="1:17" ht="11.45" customHeight="1" x14ac:dyDescent="0.2">
      <c r="A396"/>
      <c r="B396"/>
      <c r="C396"/>
      <c r="D396"/>
      <c r="E396" s="106" t="s">
        <v>300</v>
      </c>
      <c r="F396" s="106"/>
      <c r="G396" s="106"/>
      <c r="H396" s="106"/>
      <c r="I396"/>
      <c r="J396"/>
      <c r="K396"/>
      <c r="L396"/>
      <c r="M396"/>
      <c r="N396"/>
      <c r="O396"/>
    </row>
    <row r="397" spans="1:17" ht="11.45" customHeight="1" x14ac:dyDescent="0.2">
      <c r="A397" s="107" t="s">
        <v>223</v>
      </c>
      <c r="B397" s="107"/>
      <c r="C397" s="107"/>
      <c r="D397" s="107"/>
      <c r="E397" s="121" t="s">
        <v>301</v>
      </c>
      <c r="F397" s="121" t="s">
        <v>302</v>
      </c>
      <c r="G397" s="133" t="s">
        <v>303</v>
      </c>
      <c r="H397" s="111" t="s">
        <v>261</v>
      </c>
      <c r="I397"/>
      <c r="J397" s="61"/>
      <c r="K397"/>
      <c r="L397"/>
      <c r="M397"/>
      <c r="N397"/>
      <c r="O397"/>
    </row>
    <row r="398" spans="1:17" ht="11.45" customHeight="1" x14ac:dyDescent="0.2">
      <c r="A398" s="107"/>
      <c r="B398" s="107"/>
      <c r="C398" s="107"/>
      <c r="D398" s="107"/>
      <c r="E398" s="111"/>
      <c r="F398" s="111"/>
      <c r="G398" s="134"/>
      <c r="H398" s="111"/>
      <c r="I398"/>
      <c r="J398"/>
      <c r="K398"/>
      <c r="L398"/>
      <c r="M398"/>
      <c r="N398"/>
      <c r="O398"/>
    </row>
    <row r="399" spans="1:17" ht="11.45" customHeight="1" x14ac:dyDescent="0.2">
      <c r="A399" s="107"/>
      <c r="B399" s="107"/>
      <c r="C399" s="107"/>
      <c r="D399" s="107"/>
      <c r="E399" s="111"/>
      <c r="F399" s="111"/>
      <c r="G399" s="135"/>
      <c r="H399" s="111"/>
      <c r="I399"/>
      <c r="J399"/>
      <c r="K399"/>
      <c r="L399"/>
      <c r="M399"/>
      <c r="N399"/>
      <c r="O399"/>
    </row>
    <row r="400" spans="1:17" ht="11.45" customHeight="1" x14ac:dyDescent="0.2">
      <c r="A400" s="136" t="s">
        <v>304</v>
      </c>
      <c r="B400" s="137"/>
      <c r="C400" s="137"/>
      <c r="D400" s="138"/>
      <c r="E400" s="45">
        <v>65</v>
      </c>
      <c r="F400" s="45">
        <v>130</v>
      </c>
      <c r="G400" s="45">
        <v>22</v>
      </c>
      <c r="H400" s="45">
        <v>46</v>
      </c>
      <c r="I400"/>
      <c r="J400"/>
      <c r="K400"/>
      <c r="L400"/>
      <c r="M400"/>
      <c r="N400"/>
      <c r="O400"/>
    </row>
    <row r="401" spans="1:15" ht="11.45" customHeight="1" x14ac:dyDescent="0.2">
      <c r="A401" t="s">
        <v>305</v>
      </c>
      <c r="B401"/>
      <c r="C401"/>
      <c r="D401"/>
      <c r="E401"/>
      <c r="F401"/>
      <c r="G401"/>
      <c r="H401"/>
      <c r="I401"/>
      <c r="J401"/>
      <c r="K401"/>
      <c r="L401"/>
      <c r="M401"/>
      <c r="N401"/>
      <c r="O401"/>
    </row>
    <row r="402" spans="1:15" ht="11.45" customHeight="1" x14ac:dyDescent="0.2">
      <c r="A402"/>
      <c r="B402"/>
      <c r="C402"/>
      <c r="D402"/>
      <c r="E402"/>
      <c r="F402"/>
      <c r="G402"/>
      <c r="H402"/>
      <c r="I402"/>
      <c r="J402"/>
      <c r="K402"/>
      <c r="L402"/>
      <c r="M402"/>
      <c r="N402"/>
      <c r="O402"/>
    </row>
    <row r="403" spans="1:15" ht="11.45" customHeight="1" x14ac:dyDescent="0.2">
      <c r="A403"/>
      <c r="B403"/>
      <c r="C403"/>
      <c r="D403"/>
      <c r="E403"/>
      <c r="F403"/>
      <c r="G403"/>
      <c r="H403"/>
      <c r="I403"/>
      <c r="J403"/>
      <c r="K403"/>
      <c r="L403"/>
      <c r="M403"/>
      <c r="N403"/>
      <c r="O403"/>
    </row>
    <row r="404" spans="1:15" ht="11.45" customHeight="1" x14ac:dyDescent="0.2">
      <c r="A404"/>
      <c r="B404"/>
      <c r="C404"/>
      <c r="D404"/>
      <c r="E404"/>
      <c r="F404"/>
      <c r="G404"/>
      <c r="H404"/>
      <c r="I404"/>
      <c r="J404"/>
      <c r="K404"/>
      <c r="L404"/>
      <c r="M404"/>
      <c r="N404"/>
      <c r="O404"/>
    </row>
    <row r="405" spans="1:15" ht="11.45" customHeight="1" x14ac:dyDescent="0.2">
      <c r="A405"/>
      <c r="B405"/>
      <c r="C405"/>
      <c r="D405"/>
      <c r="E405"/>
      <c r="F405"/>
      <c r="G405"/>
      <c r="H405"/>
      <c r="I405"/>
      <c r="J405"/>
      <c r="K405"/>
      <c r="L405"/>
      <c r="M405"/>
      <c r="N405"/>
      <c r="O405"/>
    </row>
    <row r="406" spans="1:15" ht="11.45" customHeight="1" x14ac:dyDescent="0.2">
      <c r="A406"/>
      <c r="B406"/>
      <c r="C406"/>
      <c r="D406"/>
      <c r="E406"/>
      <c r="F406"/>
      <c r="G406"/>
      <c r="H406"/>
      <c r="I406"/>
      <c r="J406"/>
      <c r="K406"/>
      <c r="L406"/>
      <c r="M406"/>
      <c r="N406"/>
      <c r="O406"/>
    </row>
    <row r="407" spans="1:15" ht="11.45" customHeight="1" x14ac:dyDescent="0.2">
      <c r="A407"/>
      <c r="B407"/>
      <c r="C407"/>
      <c r="D407"/>
      <c r="E407"/>
      <c r="F407"/>
      <c r="G407"/>
      <c r="H407"/>
      <c r="I407"/>
      <c r="J407"/>
      <c r="K407"/>
      <c r="L407"/>
      <c r="M407"/>
      <c r="N407"/>
      <c r="O407"/>
    </row>
    <row r="408" spans="1:15" ht="11.45" customHeight="1" x14ac:dyDescent="0.2">
      <c r="A408"/>
      <c r="B408"/>
      <c r="C408"/>
      <c r="D408"/>
      <c r="E408"/>
      <c r="F408"/>
      <c r="G408"/>
      <c r="H408"/>
      <c r="I408"/>
      <c r="J408"/>
      <c r="K408"/>
      <c r="L408"/>
      <c r="M408"/>
      <c r="N408"/>
      <c r="O408"/>
    </row>
    <row r="409" spans="1:15" ht="11.45" customHeight="1" x14ac:dyDescent="0.2">
      <c r="A409"/>
      <c r="B409"/>
      <c r="C409"/>
      <c r="D409"/>
      <c r="E409"/>
      <c r="F409"/>
      <c r="G409"/>
      <c r="H409"/>
      <c r="I409"/>
      <c r="J409"/>
      <c r="K409"/>
      <c r="L409"/>
      <c r="M409"/>
      <c r="N409"/>
      <c r="O409"/>
    </row>
    <row r="410" spans="1:15" ht="11.45" customHeight="1" x14ac:dyDescent="0.2">
      <c r="A410"/>
      <c r="B410"/>
      <c r="C410"/>
      <c r="D410"/>
      <c r="E410"/>
      <c r="F410"/>
      <c r="G410"/>
      <c r="H410"/>
      <c r="I410"/>
      <c r="J410"/>
      <c r="K410"/>
      <c r="L410"/>
      <c r="M410"/>
      <c r="N410"/>
      <c r="O410"/>
    </row>
    <row r="411" spans="1:15" ht="11.45" customHeight="1" x14ac:dyDescent="0.2">
      <c r="A411"/>
      <c r="B411"/>
      <c r="C411"/>
      <c r="D411"/>
      <c r="E411"/>
      <c r="F411"/>
      <c r="G411"/>
      <c r="H411"/>
      <c r="I411"/>
      <c r="J411"/>
      <c r="K411"/>
      <c r="L411"/>
      <c r="M411"/>
      <c r="N411"/>
      <c r="O411"/>
    </row>
    <row r="412" spans="1:15" ht="11.45" customHeight="1" x14ac:dyDescent="0.2">
      <c r="A412"/>
      <c r="B412"/>
      <c r="C412"/>
      <c r="D412"/>
      <c r="E412"/>
      <c r="F412"/>
      <c r="G412"/>
      <c r="H412"/>
      <c r="I412"/>
      <c r="J412"/>
      <c r="K412"/>
      <c r="L412"/>
      <c r="M412"/>
      <c r="N412"/>
      <c r="O412"/>
    </row>
    <row r="413" spans="1:15" ht="11.45" customHeight="1" x14ac:dyDescent="0.2">
      <c r="A413"/>
      <c r="B413"/>
      <c r="C413"/>
      <c r="D413"/>
      <c r="E413"/>
      <c r="F413"/>
      <c r="G413"/>
      <c r="H413"/>
      <c r="I413"/>
      <c r="J413"/>
      <c r="K413"/>
      <c r="L413"/>
      <c r="M413"/>
      <c r="N413"/>
      <c r="O413"/>
    </row>
    <row r="414" spans="1:15" ht="11.45" customHeight="1" x14ac:dyDescent="0.2">
      <c r="A414"/>
      <c r="B414"/>
      <c r="C414"/>
      <c r="D414"/>
      <c r="E414"/>
      <c r="F414"/>
      <c r="G414"/>
      <c r="H414"/>
      <c r="I414"/>
      <c r="J414"/>
      <c r="K414"/>
      <c r="L414"/>
      <c r="M414"/>
      <c r="N414"/>
      <c r="O414"/>
    </row>
    <row r="415" spans="1:15" ht="11.45" customHeight="1" x14ac:dyDescent="0.2">
      <c r="A415"/>
      <c r="B415"/>
      <c r="C415"/>
      <c r="D415"/>
      <c r="E415"/>
      <c r="F415"/>
      <c r="G415"/>
      <c r="H415"/>
      <c r="I415"/>
      <c r="J415"/>
      <c r="K415"/>
      <c r="L415"/>
      <c r="M415"/>
      <c r="N415"/>
      <c r="O415"/>
    </row>
    <row r="416" spans="1:15" ht="11.45" customHeight="1" x14ac:dyDescent="0.2">
      <c r="A416"/>
      <c r="B416"/>
      <c r="C416"/>
      <c r="D416"/>
      <c r="E416"/>
      <c r="F416"/>
      <c r="G416"/>
      <c r="H416"/>
      <c r="I416"/>
      <c r="J416"/>
      <c r="K416"/>
      <c r="L416"/>
      <c r="M416"/>
      <c r="N416"/>
      <c r="O416"/>
    </row>
    <row r="417" spans="1:15" ht="11.45" customHeight="1" x14ac:dyDescent="0.2">
      <c r="A417"/>
      <c r="B417"/>
      <c r="C417"/>
      <c r="D417" s="106" t="s">
        <v>306</v>
      </c>
      <c r="E417" s="106"/>
      <c r="F417" s="106"/>
      <c r="G417" s="106"/>
      <c r="H417" s="106"/>
      <c r="I417" s="106"/>
      <c r="J417" s="106"/>
      <c r="K417" s="106"/>
      <c r="L417" s="106"/>
      <c r="M417" s="106"/>
      <c r="N417" s="106"/>
      <c r="O417"/>
    </row>
    <row r="418" spans="1:15" ht="11.45" customHeight="1" x14ac:dyDescent="0.2">
      <c r="A418" s="107" t="s">
        <v>307</v>
      </c>
      <c r="B418" s="107"/>
      <c r="C418" s="107"/>
      <c r="D418" s="62"/>
      <c r="E418" s="63"/>
      <c r="F418" s="45"/>
      <c r="G418" s="45"/>
      <c r="H418" s="45"/>
      <c r="I418" s="45"/>
      <c r="J418" s="45"/>
      <c r="K418" s="45"/>
      <c r="L418" s="45"/>
      <c r="M418" s="45"/>
      <c r="N418" s="45"/>
      <c r="O418"/>
    </row>
    <row r="419" spans="1:15" ht="11.45" customHeight="1" x14ac:dyDescent="0.2">
      <c r="A419" s="107"/>
      <c r="B419" s="107"/>
      <c r="C419" s="107"/>
      <c r="D419" s="62"/>
      <c r="E419" s="63"/>
      <c r="F419" s="45"/>
      <c r="G419" s="45"/>
      <c r="H419" s="45"/>
      <c r="I419" s="45"/>
      <c r="J419" s="45"/>
      <c r="K419" s="45"/>
      <c r="L419" s="45"/>
      <c r="M419" s="45"/>
      <c r="N419" s="45"/>
      <c r="O419"/>
    </row>
    <row r="420" spans="1:15" ht="11.45" customHeight="1" x14ac:dyDescent="0.2">
      <c r="A420" s="107"/>
      <c r="B420" s="107"/>
      <c r="C420" s="107"/>
      <c r="D420" s="64" t="s">
        <v>308</v>
      </c>
      <c r="E420" s="65" t="s">
        <v>309</v>
      </c>
      <c r="F420" s="65" t="s">
        <v>310</v>
      </c>
      <c r="G420" s="65" t="s">
        <v>311</v>
      </c>
      <c r="H420" s="65" t="s">
        <v>312</v>
      </c>
      <c r="I420" s="66" t="s">
        <v>313</v>
      </c>
      <c r="J420" s="66" t="s">
        <v>314</v>
      </c>
      <c r="K420" s="66" t="s">
        <v>315</v>
      </c>
      <c r="L420" s="66" t="s">
        <v>316</v>
      </c>
      <c r="M420" s="66" t="s">
        <v>317</v>
      </c>
      <c r="N420" s="66" t="s">
        <v>261</v>
      </c>
      <c r="O420"/>
    </row>
    <row r="421" spans="1:15" ht="11.45" customHeight="1" x14ac:dyDescent="0.2">
      <c r="A421" s="117" t="s">
        <v>318</v>
      </c>
      <c r="B421" s="118"/>
      <c r="C421" s="118"/>
      <c r="D421" s="64">
        <v>20</v>
      </c>
      <c r="E421" s="67">
        <v>20.7</v>
      </c>
      <c r="F421" s="51">
        <v>23</v>
      </c>
      <c r="G421" s="51">
        <v>60</v>
      </c>
      <c r="H421" s="51" t="s">
        <v>319</v>
      </c>
      <c r="I421" s="51">
        <v>45</v>
      </c>
      <c r="J421" s="51">
        <v>175</v>
      </c>
      <c r="K421" s="51">
        <v>10</v>
      </c>
      <c r="L421" s="51">
        <v>40</v>
      </c>
      <c r="M421" s="51">
        <v>180</v>
      </c>
      <c r="N421" s="52">
        <v>61</v>
      </c>
      <c r="O421"/>
    </row>
    <row r="422" spans="1:15" ht="11.45" customHeight="1" x14ac:dyDescent="0.2">
      <c r="A422" s="68" t="s">
        <v>320</v>
      </c>
      <c r="B422" s="68"/>
      <c r="C422" s="68"/>
      <c r="D422" s="69"/>
      <c r="E422" s="70"/>
      <c r="F422" s="59"/>
      <c r="G422" s="59"/>
      <c r="H422" s="59"/>
      <c r="I422" s="59"/>
      <c r="J422" s="59"/>
      <c r="K422" s="59"/>
      <c r="L422" s="59"/>
      <c r="M422" s="59"/>
      <c r="N422" s="71"/>
      <c r="O422"/>
    </row>
    <row r="423" spans="1:15" ht="11.45" customHeight="1" x14ac:dyDescent="0.2">
      <c r="A423" s="68"/>
      <c r="B423" s="68"/>
      <c r="C423" s="68"/>
      <c r="D423" s="69"/>
      <c r="E423" s="70"/>
      <c r="F423" s="59"/>
      <c r="G423" s="59"/>
      <c r="H423" s="59"/>
      <c r="I423" s="59"/>
      <c r="J423" s="59"/>
      <c r="K423" s="59"/>
      <c r="L423" s="59"/>
      <c r="M423" s="59"/>
      <c r="N423" s="71"/>
      <c r="O423"/>
    </row>
    <row r="424" spans="1:15" ht="11.45" customHeight="1" x14ac:dyDescent="0.2">
      <c r="A424"/>
      <c r="B424"/>
      <c r="C424"/>
      <c r="D424"/>
      <c r="E424"/>
      <c r="F424"/>
      <c r="G424"/>
      <c r="H424"/>
      <c r="I424"/>
      <c r="J424"/>
      <c r="K424"/>
      <c r="L424"/>
      <c r="M424"/>
      <c r="N424"/>
      <c r="O424"/>
    </row>
    <row r="425" spans="1:15" ht="11.45" customHeight="1" x14ac:dyDescent="0.2">
      <c r="A425"/>
      <c r="B425"/>
      <c r="C425"/>
      <c r="D425"/>
      <c r="E425"/>
      <c r="F425"/>
      <c r="G425"/>
      <c r="H425"/>
      <c r="I425"/>
      <c r="J425"/>
      <c r="K425"/>
      <c r="L425"/>
      <c r="M425"/>
      <c r="N425"/>
      <c r="O425"/>
    </row>
    <row r="426" spans="1:15" ht="11.45" customHeight="1" x14ac:dyDescent="0.2">
      <c r="A426"/>
      <c r="B426"/>
      <c r="C426"/>
      <c r="D426"/>
      <c r="E426"/>
      <c r="F426"/>
      <c r="G426"/>
      <c r="H426"/>
      <c r="I426"/>
      <c r="J426"/>
      <c r="K426"/>
      <c r="L426"/>
      <c r="M426"/>
      <c r="N426"/>
      <c r="O426"/>
    </row>
    <row r="427" spans="1:15" ht="11.45" customHeight="1" x14ac:dyDescent="0.2">
      <c r="A427"/>
      <c r="B427"/>
      <c r="C427"/>
      <c r="D427"/>
      <c r="E427"/>
      <c r="F427"/>
      <c r="G427"/>
      <c r="H427"/>
      <c r="I427"/>
      <c r="J427"/>
      <c r="K427"/>
      <c r="L427"/>
      <c r="M427"/>
      <c r="N427"/>
      <c r="O427"/>
    </row>
    <row r="428" spans="1:15" ht="11.45" customHeight="1" x14ac:dyDescent="0.2">
      <c r="A428"/>
      <c r="B428"/>
      <c r="C428"/>
      <c r="D428"/>
      <c r="E428" s="141" t="s">
        <v>321</v>
      </c>
      <c r="F428" s="142"/>
      <c r="G428" s="142"/>
      <c r="H428" s="143"/>
      <c r="I428" s="72"/>
      <c r="J428" s="72"/>
      <c r="K428"/>
      <c r="L428"/>
      <c r="M428"/>
      <c r="N428"/>
      <c r="O428"/>
    </row>
    <row r="429" spans="1:15" ht="11.45" customHeight="1" x14ac:dyDescent="0.2">
      <c r="A429" s="107" t="s">
        <v>287</v>
      </c>
      <c r="B429" s="107"/>
      <c r="C429" s="107"/>
      <c r="D429" s="107"/>
      <c r="E429" s="108" t="s">
        <v>256</v>
      </c>
      <c r="F429" s="121" t="s">
        <v>279</v>
      </c>
      <c r="G429" s="121" t="s">
        <v>280</v>
      </c>
      <c r="H429" s="111" t="s">
        <v>261</v>
      </c>
      <c r="I429" s="130"/>
      <c r="J429" s="131"/>
      <c r="K429"/>
      <c r="L429"/>
      <c r="M429"/>
      <c r="N429"/>
      <c r="O429"/>
    </row>
    <row r="430" spans="1:15" ht="11.45" customHeight="1" x14ac:dyDescent="0.2">
      <c r="A430" s="107"/>
      <c r="B430" s="107"/>
      <c r="C430" s="107"/>
      <c r="D430" s="107"/>
      <c r="E430" s="109"/>
      <c r="F430" s="111"/>
      <c r="G430" s="111"/>
      <c r="H430" s="111"/>
      <c r="I430" s="131"/>
      <c r="J430" s="131"/>
      <c r="K430"/>
      <c r="L430"/>
      <c r="M430"/>
      <c r="N430"/>
      <c r="O430"/>
    </row>
    <row r="431" spans="1:15" ht="11.45" customHeight="1" x14ac:dyDescent="0.2">
      <c r="A431" s="107"/>
      <c r="B431" s="107"/>
      <c r="C431" s="107"/>
      <c r="D431" s="107"/>
      <c r="E431" s="110"/>
      <c r="F431" s="111"/>
      <c r="G431" s="111"/>
      <c r="H431" s="111"/>
      <c r="I431" s="131"/>
      <c r="J431" s="131"/>
      <c r="K431"/>
      <c r="L431" s="44"/>
      <c r="M431"/>
      <c r="N431"/>
      <c r="O431"/>
    </row>
    <row r="432" spans="1:15" ht="11.45" customHeight="1" x14ac:dyDescent="0.2">
      <c r="A432" s="116"/>
      <c r="B432" s="116"/>
      <c r="C432" s="116"/>
      <c r="D432" s="116"/>
      <c r="E432" s="30"/>
      <c r="F432" s="30"/>
      <c r="G432" s="30"/>
      <c r="H432" s="30"/>
      <c r="I432" s="73"/>
      <c r="J432" s="73"/>
      <c r="K432"/>
      <c r="L432"/>
      <c r="M432"/>
      <c r="N432"/>
      <c r="O432"/>
    </row>
    <row r="433" spans="1:15" ht="11.45" customHeight="1" x14ac:dyDescent="0.2">
      <c r="A433" s="117" t="s">
        <v>322</v>
      </c>
      <c r="B433" s="118"/>
      <c r="C433" s="118"/>
      <c r="D433" s="118"/>
      <c r="E433" s="31" t="s">
        <v>265</v>
      </c>
      <c r="F433" s="32">
        <v>150</v>
      </c>
      <c r="G433" s="32">
        <v>550</v>
      </c>
      <c r="H433" s="74">
        <v>720</v>
      </c>
      <c r="I433" s="75"/>
      <c r="J433" s="71"/>
      <c r="K433"/>
      <c r="L433"/>
      <c r="M433"/>
      <c r="N433"/>
      <c r="O433"/>
    </row>
    <row r="434" spans="1:15" ht="11.45" customHeight="1" x14ac:dyDescent="0.2">
      <c r="A434" t="s">
        <v>323</v>
      </c>
      <c r="B434"/>
      <c r="C434"/>
      <c r="D434"/>
      <c r="E434"/>
      <c r="F434"/>
      <c r="G434"/>
      <c r="H434"/>
      <c r="I434"/>
      <c r="J434"/>
      <c r="K434"/>
      <c r="L434"/>
      <c r="M434"/>
      <c r="N434"/>
      <c r="O434"/>
    </row>
    <row r="435" spans="1:15" ht="11.45" customHeight="1" x14ac:dyDescent="0.2">
      <c r="A435"/>
      <c r="B435"/>
      <c r="C435"/>
      <c r="D435"/>
      <c r="E435"/>
      <c r="F435"/>
      <c r="G435"/>
      <c r="H435"/>
      <c r="I435"/>
      <c r="J435"/>
      <c r="K435"/>
      <c r="L435"/>
      <c r="M435"/>
      <c r="N435"/>
      <c r="O435"/>
    </row>
    <row r="436" spans="1:15" ht="11.45" customHeight="1" x14ac:dyDescent="0.2">
      <c r="A436"/>
      <c r="B436"/>
      <c r="C436"/>
      <c r="D436"/>
      <c r="E436"/>
      <c r="F436"/>
      <c r="G436"/>
      <c r="H436"/>
      <c r="I436"/>
      <c r="J436"/>
      <c r="K436"/>
      <c r="L436"/>
      <c r="M436"/>
      <c r="N436"/>
      <c r="O436"/>
    </row>
    <row r="437" spans="1:15" ht="11.45" customHeight="1" x14ac:dyDescent="0.2">
      <c r="A437"/>
      <c r="B437"/>
      <c r="C437"/>
      <c r="D437"/>
      <c r="E437"/>
      <c r="F437"/>
      <c r="G437"/>
      <c r="H437"/>
      <c r="I437"/>
      <c r="J437"/>
      <c r="K437"/>
      <c r="L437"/>
      <c r="M437"/>
      <c r="N437"/>
      <c r="O437"/>
    </row>
    <row r="438" spans="1:15" ht="11.45" customHeight="1" x14ac:dyDescent="0.2">
      <c r="A438"/>
      <c r="B438"/>
      <c r="C438"/>
      <c r="D438"/>
      <c r="E438"/>
      <c r="F438"/>
      <c r="G438"/>
      <c r="H438"/>
      <c r="I438"/>
      <c r="J438"/>
      <c r="K438"/>
      <c r="L438"/>
      <c r="M438"/>
      <c r="N438"/>
      <c r="O438"/>
    </row>
    <row r="439" spans="1:15" ht="11.45" customHeight="1" x14ac:dyDescent="0.2">
      <c r="A439"/>
      <c r="B439"/>
      <c r="C439"/>
      <c r="D439"/>
      <c r="E439"/>
      <c r="F439"/>
      <c r="G439"/>
      <c r="H439"/>
      <c r="I439"/>
      <c r="J439"/>
      <c r="K439"/>
      <c r="L439"/>
      <c r="M439"/>
      <c r="N439"/>
      <c r="O439"/>
    </row>
    <row r="440" spans="1:15" ht="11.45" customHeight="1" x14ac:dyDescent="0.2">
      <c r="A440"/>
      <c r="B440"/>
      <c r="C440"/>
      <c r="D440"/>
      <c r="E440"/>
      <c r="F440"/>
      <c r="G440"/>
      <c r="H440"/>
      <c r="I440"/>
      <c r="J440"/>
      <c r="K440"/>
      <c r="L440"/>
      <c r="M440"/>
      <c r="N440"/>
      <c r="O440"/>
    </row>
    <row r="441" spans="1:15" ht="11.45" customHeight="1" x14ac:dyDescent="0.2">
      <c r="A441"/>
      <c r="B441"/>
      <c r="C441"/>
      <c r="D441"/>
      <c r="E441"/>
      <c r="F441"/>
      <c r="G441"/>
      <c r="H441"/>
      <c r="I441"/>
      <c r="J441"/>
      <c r="K441"/>
      <c r="L441"/>
      <c r="M441"/>
      <c r="N441"/>
      <c r="O441"/>
    </row>
    <row r="442" spans="1:15" ht="11.45" customHeight="1" x14ac:dyDescent="0.2">
      <c r="A442"/>
      <c r="B442"/>
      <c r="C442"/>
      <c r="D442"/>
      <c r="E442"/>
      <c r="F442"/>
      <c r="G442"/>
      <c r="H442"/>
      <c r="I442"/>
      <c r="J442"/>
      <c r="K442"/>
      <c r="L442"/>
      <c r="M442"/>
      <c r="N442"/>
      <c r="O442"/>
    </row>
    <row r="443" spans="1:15" ht="11.45" customHeight="1" x14ac:dyDescent="0.2">
      <c r="A443"/>
      <c r="B443"/>
      <c r="C443"/>
      <c r="D443"/>
      <c r="E443"/>
      <c r="F443"/>
      <c r="G443"/>
      <c r="H443"/>
      <c r="I443"/>
      <c r="J443"/>
      <c r="K443"/>
      <c r="L443"/>
      <c r="M443"/>
      <c r="N443"/>
      <c r="O443"/>
    </row>
    <row r="444" spans="1:15" ht="11.45" customHeight="1" x14ac:dyDescent="0.2">
      <c r="A444"/>
      <c r="B444"/>
      <c r="C444"/>
      <c r="D444"/>
      <c r="E444"/>
      <c r="F444"/>
      <c r="G444"/>
      <c r="H444"/>
      <c r="I444"/>
      <c r="J444"/>
      <c r="K444"/>
      <c r="L444"/>
      <c r="M444"/>
      <c r="N444"/>
      <c r="O444"/>
    </row>
    <row r="445" spans="1:15" ht="11.45" customHeight="1" x14ac:dyDescent="0.2">
      <c r="A445"/>
      <c r="B445"/>
      <c r="C445"/>
      <c r="D445"/>
      <c r="E445"/>
      <c r="F445"/>
      <c r="G445"/>
      <c r="H445"/>
      <c r="I445"/>
      <c r="J445"/>
      <c r="K445"/>
      <c r="L445"/>
      <c r="M445"/>
      <c r="N445"/>
      <c r="O445"/>
    </row>
    <row r="446" spans="1:15" ht="11.45" customHeight="1" x14ac:dyDescent="0.2">
      <c r="A446"/>
      <c r="B446"/>
      <c r="C446"/>
      <c r="D446"/>
      <c r="E446"/>
      <c r="F446"/>
      <c r="G446"/>
      <c r="H446"/>
      <c r="I446"/>
      <c r="J446"/>
      <c r="K446"/>
      <c r="L446"/>
      <c r="M446"/>
      <c r="N446"/>
      <c r="O446"/>
    </row>
    <row r="447" spans="1:15" ht="11.45" customHeight="1" x14ac:dyDescent="0.2">
      <c r="A447" s="64" t="s">
        <v>16</v>
      </c>
      <c r="B447" s="139" t="s">
        <v>101</v>
      </c>
      <c r="C447" s="139"/>
      <c r="D447" s="139"/>
      <c r="E447" s="140" t="s">
        <v>7</v>
      </c>
      <c r="F447" s="140"/>
      <c r="G447" s="67">
        <v>5.5</v>
      </c>
      <c r="H447" s="76"/>
      <c r="I447" s="76"/>
      <c r="J447" s="76"/>
      <c r="K447" s="77"/>
      <c r="L447" s="77"/>
      <c r="M447"/>
      <c r="N447"/>
      <c r="O447"/>
    </row>
    <row r="448" spans="1:15" ht="11.45" customHeight="1" x14ac:dyDescent="0.2">
      <c r="A448" s="64" t="s">
        <v>16</v>
      </c>
      <c r="B448" s="139" t="s">
        <v>98</v>
      </c>
      <c r="C448" s="139"/>
      <c r="D448" s="139"/>
      <c r="E448" s="140" t="s">
        <v>7</v>
      </c>
      <c r="F448" s="140"/>
      <c r="G448" s="78">
        <v>2</v>
      </c>
      <c r="H448" s="79"/>
      <c r="I448" s="79"/>
      <c r="J448" s="79"/>
      <c r="K448" s="77"/>
      <c r="L448" s="77"/>
      <c r="M448"/>
      <c r="N448"/>
      <c r="O448"/>
    </row>
    <row r="449" spans="1:17" ht="11.45" customHeight="1" x14ac:dyDescent="0.2">
      <c r="A449" s="64" t="s">
        <v>16</v>
      </c>
      <c r="B449" s="139" t="s">
        <v>211</v>
      </c>
      <c r="C449" s="139"/>
      <c r="D449" s="139"/>
      <c r="E449" s="140" t="s">
        <v>7</v>
      </c>
      <c r="F449" s="140"/>
      <c r="G449" s="67">
        <v>5.5</v>
      </c>
      <c r="H449" s="76"/>
      <c r="I449" s="76"/>
      <c r="J449" s="76"/>
      <c r="K449" s="77"/>
      <c r="L449" s="77"/>
      <c r="M449"/>
      <c r="N449"/>
      <c r="O449"/>
    </row>
    <row r="450" spans="1:17" ht="11.45" customHeight="1" x14ac:dyDescent="0.2">
      <c r="A450" s="64" t="s">
        <v>16</v>
      </c>
      <c r="B450" s="139" t="s">
        <v>210</v>
      </c>
      <c r="C450" s="139"/>
      <c r="D450" s="139"/>
      <c r="E450" s="140" t="s">
        <v>7</v>
      </c>
      <c r="F450" s="140"/>
      <c r="G450" s="67">
        <v>4.5</v>
      </c>
      <c r="H450" s="76"/>
      <c r="I450" s="76"/>
      <c r="J450" s="76"/>
      <c r="K450" s="77"/>
      <c r="L450" s="77"/>
      <c r="M450"/>
      <c r="N450"/>
      <c r="O450"/>
    </row>
    <row r="451" spans="1:17" ht="11.45" customHeight="1" x14ac:dyDescent="0.2">
      <c r="A451" s="64" t="s">
        <v>16</v>
      </c>
      <c r="B451" s="139" t="s">
        <v>17</v>
      </c>
      <c r="C451" s="139"/>
      <c r="D451" s="139"/>
      <c r="E451" s="140" t="s">
        <v>7</v>
      </c>
      <c r="F451" s="140"/>
      <c r="G451" s="78">
        <v>2</v>
      </c>
      <c r="H451" s="79"/>
      <c r="I451" s="79"/>
      <c r="J451" s="79"/>
      <c r="K451" s="77"/>
      <c r="L451" s="77"/>
      <c r="M451"/>
      <c r="N451"/>
      <c r="O451"/>
    </row>
    <row r="452" spans="1:17" ht="11.45" customHeight="1" x14ac:dyDescent="0.2">
      <c r="A452" s="64" t="s">
        <v>39</v>
      </c>
      <c r="B452" s="139" t="s">
        <v>120</v>
      </c>
      <c r="C452" s="139"/>
      <c r="D452" s="139"/>
      <c r="E452" s="140" t="s">
        <v>7</v>
      </c>
      <c r="F452" s="140"/>
      <c r="G452" s="80">
        <v>6.5119999999999996</v>
      </c>
      <c r="H452" s="77"/>
      <c r="I452" s="77"/>
      <c r="J452" s="77"/>
      <c r="K452" s="77"/>
      <c r="L452" s="77"/>
      <c r="M452" s="144"/>
      <c r="N452" s="144"/>
      <c r="O452" s="144"/>
      <c r="P452" s="145"/>
      <c r="Q452" s="145"/>
    </row>
    <row r="453" spans="1:17" ht="11.45" customHeight="1" x14ac:dyDescent="0.2">
      <c r="A453" s="64" t="s">
        <v>39</v>
      </c>
      <c r="B453" s="139" t="s">
        <v>43</v>
      </c>
      <c r="C453" s="139"/>
      <c r="D453" s="139"/>
      <c r="E453" s="140" t="s">
        <v>7</v>
      </c>
      <c r="F453" s="140"/>
      <c r="G453" s="80">
        <v>2.5999999999999996</v>
      </c>
      <c r="H453" s="77"/>
      <c r="I453" s="77"/>
      <c r="J453" s="77"/>
      <c r="K453" s="77"/>
      <c r="L453" s="77"/>
      <c r="M453" s="144"/>
      <c r="N453" s="144"/>
      <c r="O453" s="144"/>
      <c r="P453" s="145"/>
      <c r="Q453" s="145"/>
    </row>
    <row r="454" spans="1:17" ht="11.45" customHeight="1" x14ac:dyDescent="0.2">
      <c r="A454" s="64" t="s">
        <v>39</v>
      </c>
      <c r="B454" s="139" t="s">
        <v>46</v>
      </c>
      <c r="C454" s="139"/>
      <c r="D454" s="139"/>
      <c r="E454" s="140" t="s">
        <v>7</v>
      </c>
      <c r="F454" s="140"/>
      <c r="G454" s="80">
        <v>0.82000000000000028</v>
      </c>
      <c r="H454" s="77"/>
      <c r="I454" s="77"/>
      <c r="J454" s="77"/>
      <c r="K454" s="77"/>
      <c r="L454" s="77"/>
      <c r="M454" s="144"/>
      <c r="N454" s="144"/>
      <c r="O454" s="144"/>
      <c r="P454" s="145"/>
      <c r="Q454" s="145"/>
    </row>
    <row r="455" spans="1:17" ht="11.45" customHeight="1" x14ac:dyDescent="0.2">
      <c r="A455" s="64" t="s">
        <v>324</v>
      </c>
      <c r="B455" s="139" t="s">
        <v>123</v>
      </c>
      <c r="C455" s="139"/>
      <c r="D455" s="139"/>
      <c r="E455" s="140" t="s">
        <v>7</v>
      </c>
      <c r="F455" s="140"/>
      <c r="G455" s="80">
        <v>3</v>
      </c>
      <c r="H455" s="77"/>
      <c r="I455" s="77"/>
      <c r="J455" s="77"/>
      <c r="K455" s="77"/>
      <c r="L455" s="77"/>
      <c r="M455" s="144"/>
      <c r="N455" s="144"/>
      <c r="O455" s="144"/>
      <c r="P455" s="145"/>
      <c r="Q455" s="145"/>
    </row>
  </sheetData>
  <mergeCells count="705">
    <mergeCell ref="B454:D454"/>
    <mergeCell ref="E454:F454"/>
    <mergeCell ref="M454:O454"/>
    <mergeCell ref="P454:Q454"/>
    <mergeCell ref="B455:D455"/>
    <mergeCell ref="E455:F455"/>
    <mergeCell ref="M455:O455"/>
    <mergeCell ref="P455:Q455"/>
    <mergeCell ref="N338:P338"/>
    <mergeCell ref="B450:D450"/>
    <mergeCell ref="E450:F450"/>
    <mergeCell ref="B451:D451"/>
    <mergeCell ref="E451:F451"/>
    <mergeCell ref="B452:D452"/>
    <mergeCell ref="E452:F452"/>
    <mergeCell ref="M452:O452"/>
    <mergeCell ref="P452:Q452"/>
    <mergeCell ref="B453:D453"/>
    <mergeCell ref="E453:F453"/>
    <mergeCell ref="M453:O453"/>
    <mergeCell ref="P453:Q453"/>
    <mergeCell ref="J429:J431"/>
    <mergeCell ref="A432:D432"/>
    <mergeCell ref="A433:D433"/>
    <mergeCell ref="B447:D447"/>
    <mergeCell ref="E447:F447"/>
    <mergeCell ref="B448:D448"/>
    <mergeCell ref="E448:F448"/>
    <mergeCell ref="B449:D449"/>
    <mergeCell ref="E449:F449"/>
    <mergeCell ref="A418:C420"/>
    <mergeCell ref="A421:C421"/>
    <mergeCell ref="E428:H428"/>
    <mergeCell ref="A429:D431"/>
    <mergeCell ref="E429:E431"/>
    <mergeCell ref="F429:F431"/>
    <mergeCell ref="G429:G431"/>
    <mergeCell ref="H429:H431"/>
    <mergeCell ref="I429:I431"/>
    <mergeCell ref="A386:D386"/>
    <mergeCell ref="E396:H396"/>
    <mergeCell ref="A397:D399"/>
    <mergeCell ref="E397:E399"/>
    <mergeCell ref="F397:F399"/>
    <mergeCell ref="G397:G399"/>
    <mergeCell ref="H397:H399"/>
    <mergeCell ref="A400:D400"/>
    <mergeCell ref="D417:N417"/>
    <mergeCell ref="A377:D377"/>
    <mergeCell ref="A378:D378"/>
    <mergeCell ref="A379:D379"/>
    <mergeCell ref="A380:D380"/>
    <mergeCell ref="A381:D381"/>
    <mergeCell ref="A382:D382"/>
    <mergeCell ref="A383:D383"/>
    <mergeCell ref="A384:D384"/>
    <mergeCell ref="A385:D385"/>
    <mergeCell ref="A366:D366"/>
    <mergeCell ref="A367:D367"/>
    <mergeCell ref="A368:D368"/>
    <mergeCell ref="A369:D369"/>
    <mergeCell ref="E373:J373"/>
    <mergeCell ref="A374:D376"/>
    <mergeCell ref="E374:E376"/>
    <mergeCell ref="F374:F376"/>
    <mergeCell ref="G374:G376"/>
    <mergeCell ref="H374:H376"/>
    <mergeCell ref="I374:I376"/>
    <mergeCell ref="J374:J376"/>
    <mergeCell ref="A355:D355"/>
    <mergeCell ref="A356:D356"/>
    <mergeCell ref="E361:H361"/>
    <mergeCell ref="A362:D364"/>
    <mergeCell ref="E362:E364"/>
    <mergeCell ref="F362:F364"/>
    <mergeCell ref="G362:G364"/>
    <mergeCell ref="H362:H364"/>
    <mergeCell ref="A365:D365"/>
    <mergeCell ref="A346:D346"/>
    <mergeCell ref="A347:D347"/>
    <mergeCell ref="A348:D348"/>
    <mergeCell ref="E351:I351"/>
    <mergeCell ref="A352:D354"/>
    <mergeCell ref="E352:E354"/>
    <mergeCell ref="F352:F354"/>
    <mergeCell ref="G352:G354"/>
    <mergeCell ref="H352:H354"/>
    <mergeCell ref="I352:I354"/>
    <mergeCell ref="E341:J341"/>
    <mergeCell ref="A342:D344"/>
    <mergeCell ref="E342:E344"/>
    <mergeCell ref="F342:F344"/>
    <mergeCell ref="G342:G344"/>
    <mergeCell ref="H342:H344"/>
    <mergeCell ref="I342:I344"/>
    <mergeCell ref="J342:J344"/>
    <mergeCell ref="A345:D345"/>
    <mergeCell ref="A313:P336"/>
    <mergeCell ref="B225:P225"/>
    <mergeCell ref="B271:D271"/>
    <mergeCell ref="B272:P272"/>
    <mergeCell ref="B309:F309"/>
    <mergeCell ref="B310:P310"/>
    <mergeCell ref="B273:P273"/>
    <mergeCell ref="B267:C267"/>
    <mergeCell ref="E267:F267"/>
    <mergeCell ref="B268:C268"/>
    <mergeCell ref="E268:F268"/>
    <mergeCell ref="B269:C269"/>
    <mergeCell ref="E269:F269"/>
    <mergeCell ref="B270:C270"/>
    <mergeCell ref="E270:F270"/>
    <mergeCell ref="B262:C262"/>
    <mergeCell ref="E262:F262"/>
    <mergeCell ref="B263:C263"/>
    <mergeCell ref="E263:F263"/>
    <mergeCell ref="B264:C264"/>
    <mergeCell ref="E264:F264"/>
    <mergeCell ref="B266:C266"/>
    <mergeCell ref="E266:F266"/>
    <mergeCell ref="B257:C257"/>
    <mergeCell ref="B253:C253"/>
    <mergeCell ref="E253:F253"/>
    <mergeCell ref="B254:C254"/>
    <mergeCell ref="E254:F254"/>
    <mergeCell ref="B255:C255"/>
    <mergeCell ref="E255:F255"/>
    <mergeCell ref="B256:C256"/>
    <mergeCell ref="E256:F256"/>
    <mergeCell ref="B265:C265"/>
    <mergeCell ref="E265:F265"/>
    <mergeCell ref="E257:F257"/>
    <mergeCell ref="B258:C258"/>
    <mergeCell ref="E258:F258"/>
    <mergeCell ref="B259:C259"/>
    <mergeCell ref="E259:F259"/>
    <mergeCell ref="B260:C260"/>
    <mergeCell ref="E260:F260"/>
    <mergeCell ref="B261:C261"/>
    <mergeCell ref="E261:F261"/>
    <mergeCell ref="B248:C248"/>
    <mergeCell ref="E248:F248"/>
    <mergeCell ref="B249:C249"/>
    <mergeCell ref="E249:F249"/>
    <mergeCell ref="B250:C250"/>
    <mergeCell ref="E250:F250"/>
    <mergeCell ref="B251:C251"/>
    <mergeCell ref="E251:F251"/>
    <mergeCell ref="B252:C252"/>
    <mergeCell ref="E252:F252"/>
    <mergeCell ref="B226:C226"/>
    <mergeCell ref="E226:F226"/>
    <mergeCell ref="E227:F227"/>
    <mergeCell ref="B7:P7"/>
    <mergeCell ref="B65:O65"/>
    <mergeCell ref="B66:O66"/>
    <mergeCell ref="B64:F64"/>
    <mergeCell ref="B154:F154"/>
    <mergeCell ref="B155:P155"/>
    <mergeCell ref="B156:P156"/>
    <mergeCell ref="B223:F223"/>
    <mergeCell ref="B224:P224"/>
    <mergeCell ref="B220:C220"/>
    <mergeCell ref="D220:F220"/>
    <mergeCell ref="B221:C221"/>
    <mergeCell ref="D221:F221"/>
    <mergeCell ref="B222:C222"/>
    <mergeCell ref="D222:F222"/>
    <mergeCell ref="B215:C215"/>
    <mergeCell ref="D215:F215"/>
    <mergeCell ref="B216:C216"/>
    <mergeCell ref="D216:F216"/>
    <mergeCell ref="B217:C217"/>
    <mergeCell ref="D217:F217"/>
    <mergeCell ref="B308:C308"/>
    <mergeCell ref="D308:F308"/>
    <mergeCell ref="B311:G311"/>
    <mergeCell ref="B5:F6"/>
    <mergeCell ref="G5:G6"/>
    <mergeCell ref="A5:A6"/>
    <mergeCell ref="L5:L6"/>
    <mergeCell ref="N5:N6"/>
    <mergeCell ref="E228:F228"/>
    <mergeCell ref="E229:F229"/>
    <mergeCell ref="E230:F230"/>
    <mergeCell ref="E231:F231"/>
    <mergeCell ref="E232:F232"/>
    <mergeCell ref="E233:F233"/>
    <mergeCell ref="E234:F234"/>
    <mergeCell ref="E235:F235"/>
    <mergeCell ref="E236:F236"/>
    <mergeCell ref="E237:F237"/>
    <mergeCell ref="E238:F238"/>
    <mergeCell ref="E239:F239"/>
    <mergeCell ref="E240:F240"/>
    <mergeCell ref="E241:F241"/>
    <mergeCell ref="B242:C242"/>
    <mergeCell ref="B303:C303"/>
    <mergeCell ref="D303:F303"/>
    <mergeCell ref="B304:C304"/>
    <mergeCell ref="D304:F304"/>
    <mergeCell ref="B305:C305"/>
    <mergeCell ref="D305:F305"/>
    <mergeCell ref="B306:C306"/>
    <mergeCell ref="D306:F306"/>
    <mergeCell ref="B307:C307"/>
    <mergeCell ref="D307:F307"/>
    <mergeCell ref="B298:C298"/>
    <mergeCell ref="D298:F298"/>
    <mergeCell ref="B299:C299"/>
    <mergeCell ref="D299:F299"/>
    <mergeCell ref="B300:C300"/>
    <mergeCell ref="D300:F300"/>
    <mergeCell ref="B301:C301"/>
    <mergeCell ref="D301:F301"/>
    <mergeCell ref="B302:C302"/>
    <mergeCell ref="D302:F302"/>
    <mergeCell ref="B293:C293"/>
    <mergeCell ref="D293:F293"/>
    <mergeCell ref="B294:C294"/>
    <mergeCell ref="D294:F294"/>
    <mergeCell ref="B295:C295"/>
    <mergeCell ref="D295:F295"/>
    <mergeCell ref="B296:C296"/>
    <mergeCell ref="D296:F296"/>
    <mergeCell ref="B297:C297"/>
    <mergeCell ref="D297:F297"/>
    <mergeCell ref="B288:C288"/>
    <mergeCell ref="D288:F288"/>
    <mergeCell ref="B289:C289"/>
    <mergeCell ref="D289:F289"/>
    <mergeCell ref="B290:C290"/>
    <mergeCell ref="D290:F290"/>
    <mergeCell ref="B291:C291"/>
    <mergeCell ref="D291:F291"/>
    <mergeCell ref="B292:C292"/>
    <mergeCell ref="D292:F292"/>
    <mergeCell ref="B283:C283"/>
    <mergeCell ref="D283:F283"/>
    <mergeCell ref="B284:C284"/>
    <mergeCell ref="D284:F284"/>
    <mergeCell ref="B285:C285"/>
    <mergeCell ref="D285:F285"/>
    <mergeCell ref="B286:C286"/>
    <mergeCell ref="D286:F286"/>
    <mergeCell ref="B287:C287"/>
    <mergeCell ref="D287:F287"/>
    <mergeCell ref="B278:C278"/>
    <mergeCell ref="D278:F278"/>
    <mergeCell ref="B279:C279"/>
    <mergeCell ref="D279:F279"/>
    <mergeCell ref="B280:C280"/>
    <mergeCell ref="D280:F280"/>
    <mergeCell ref="B281:C281"/>
    <mergeCell ref="D281:F281"/>
    <mergeCell ref="B282:C282"/>
    <mergeCell ref="D282:F282"/>
    <mergeCell ref="B274:C274"/>
    <mergeCell ref="D274:F274"/>
    <mergeCell ref="B275:C275"/>
    <mergeCell ref="D275:F275"/>
    <mergeCell ref="B276:C276"/>
    <mergeCell ref="D276:F276"/>
    <mergeCell ref="B277:C277"/>
    <mergeCell ref="D277:F277"/>
    <mergeCell ref="B237:C237"/>
    <mergeCell ref="B238:C238"/>
    <mergeCell ref="B239:C239"/>
    <mergeCell ref="B240:C240"/>
    <mergeCell ref="B241:C241"/>
    <mergeCell ref="E242:F242"/>
    <mergeCell ref="B243:C243"/>
    <mergeCell ref="E243:F243"/>
    <mergeCell ref="B244:C244"/>
    <mergeCell ref="E244:F244"/>
    <mergeCell ref="B245:C245"/>
    <mergeCell ref="E245:F245"/>
    <mergeCell ref="B246:C246"/>
    <mergeCell ref="E246:F246"/>
    <mergeCell ref="B247:C247"/>
    <mergeCell ref="E247:F247"/>
    <mergeCell ref="B232:C232"/>
    <mergeCell ref="B233:C233"/>
    <mergeCell ref="B234:C234"/>
    <mergeCell ref="B235:C235"/>
    <mergeCell ref="B236:C236"/>
    <mergeCell ref="B227:C227"/>
    <mergeCell ref="B228:C228"/>
    <mergeCell ref="B229:C229"/>
    <mergeCell ref="B230:C230"/>
    <mergeCell ref="B231:C231"/>
    <mergeCell ref="B218:C218"/>
    <mergeCell ref="D218:F218"/>
    <mergeCell ref="B219:C219"/>
    <mergeCell ref="D219:F219"/>
    <mergeCell ref="B210:C210"/>
    <mergeCell ref="D210:F210"/>
    <mergeCell ref="B211:C211"/>
    <mergeCell ref="D211:F211"/>
    <mergeCell ref="B212:C212"/>
    <mergeCell ref="D212:F212"/>
    <mergeCell ref="B213:C213"/>
    <mergeCell ref="D213:F213"/>
    <mergeCell ref="B214:C214"/>
    <mergeCell ref="D214:F214"/>
    <mergeCell ref="B205:C205"/>
    <mergeCell ref="D205:F205"/>
    <mergeCell ref="B206:C206"/>
    <mergeCell ref="D206:F206"/>
    <mergeCell ref="B207:C207"/>
    <mergeCell ref="D207:F207"/>
    <mergeCell ref="B208:C208"/>
    <mergeCell ref="D208:F208"/>
    <mergeCell ref="B209:C209"/>
    <mergeCell ref="D209:F209"/>
    <mergeCell ref="B200:C200"/>
    <mergeCell ref="D200:F200"/>
    <mergeCell ref="B201:C201"/>
    <mergeCell ref="D201:F201"/>
    <mergeCell ref="B202:C202"/>
    <mergeCell ref="D202:F202"/>
    <mergeCell ref="B203:C203"/>
    <mergeCell ref="D203:F203"/>
    <mergeCell ref="B204:C204"/>
    <mergeCell ref="D204:F204"/>
    <mergeCell ref="B195:C195"/>
    <mergeCell ref="D195:F195"/>
    <mergeCell ref="B196:C196"/>
    <mergeCell ref="D196:F196"/>
    <mergeCell ref="B197:C197"/>
    <mergeCell ref="D197:F197"/>
    <mergeCell ref="B198:C198"/>
    <mergeCell ref="D198:F198"/>
    <mergeCell ref="B199:C199"/>
    <mergeCell ref="D199:F199"/>
    <mergeCell ref="B190:C190"/>
    <mergeCell ref="D190:F190"/>
    <mergeCell ref="B191:C191"/>
    <mergeCell ref="D191:F191"/>
    <mergeCell ref="B192:C192"/>
    <mergeCell ref="D192:F192"/>
    <mergeCell ref="B193:C193"/>
    <mergeCell ref="D193:F193"/>
    <mergeCell ref="B194:C194"/>
    <mergeCell ref="D194:F194"/>
    <mergeCell ref="B185:C185"/>
    <mergeCell ref="D185:F185"/>
    <mergeCell ref="B186:C186"/>
    <mergeCell ref="D186:F186"/>
    <mergeCell ref="B187:C187"/>
    <mergeCell ref="D187:F187"/>
    <mergeCell ref="B188:C188"/>
    <mergeCell ref="D188:F188"/>
    <mergeCell ref="B189:C189"/>
    <mergeCell ref="D189:F189"/>
    <mergeCell ref="B180:C180"/>
    <mergeCell ref="D180:F180"/>
    <mergeCell ref="B181:C181"/>
    <mergeCell ref="D181:F181"/>
    <mergeCell ref="B182:C182"/>
    <mergeCell ref="D182:F182"/>
    <mergeCell ref="B183:C183"/>
    <mergeCell ref="D183:F183"/>
    <mergeCell ref="B184:C184"/>
    <mergeCell ref="D184:F184"/>
    <mergeCell ref="B175:C175"/>
    <mergeCell ref="D175:F175"/>
    <mergeCell ref="B176:C176"/>
    <mergeCell ref="D176:F176"/>
    <mergeCell ref="B177:C177"/>
    <mergeCell ref="D177:F177"/>
    <mergeCell ref="B178:C178"/>
    <mergeCell ref="D178:F178"/>
    <mergeCell ref="B179:C179"/>
    <mergeCell ref="D179:F179"/>
    <mergeCell ref="B170:C170"/>
    <mergeCell ref="D170:F170"/>
    <mergeCell ref="B171:C171"/>
    <mergeCell ref="D171:F171"/>
    <mergeCell ref="B172:C172"/>
    <mergeCell ref="D172:F172"/>
    <mergeCell ref="B173:C173"/>
    <mergeCell ref="D173:F173"/>
    <mergeCell ref="B174:C174"/>
    <mergeCell ref="D174:F174"/>
    <mergeCell ref="B165:C165"/>
    <mergeCell ref="D165:F165"/>
    <mergeCell ref="B166:C166"/>
    <mergeCell ref="D166:F166"/>
    <mergeCell ref="B167:C167"/>
    <mergeCell ref="D167:F167"/>
    <mergeCell ref="B168:C168"/>
    <mergeCell ref="D168:F168"/>
    <mergeCell ref="B169:C169"/>
    <mergeCell ref="D169:F169"/>
    <mergeCell ref="B160:C160"/>
    <mergeCell ref="D160:F160"/>
    <mergeCell ref="B161:C161"/>
    <mergeCell ref="D161:F161"/>
    <mergeCell ref="B162:C162"/>
    <mergeCell ref="D162:F162"/>
    <mergeCell ref="B163:C163"/>
    <mergeCell ref="D163:F163"/>
    <mergeCell ref="B164:C164"/>
    <mergeCell ref="D164:F164"/>
    <mergeCell ref="B153:C153"/>
    <mergeCell ref="D153:F153"/>
    <mergeCell ref="B157:C157"/>
    <mergeCell ref="D157:F157"/>
    <mergeCell ref="B158:C158"/>
    <mergeCell ref="D158:F158"/>
    <mergeCell ref="B159:C159"/>
    <mergeCell ref="D159:F159"/>
    <mergeCell ref="B148:C148"/>
    <mergeCell ref="D148:F148"/>
    <mergeCell ref="B149:C149"/>
    <mergeCell ref="D149:F149"/>
    <mergeCell ref="B150:C150"/>
    <mergeCell ref="D150:F150"/>
    <mergeCell ref="B151:C151"/>
    <mergeCell ref="D151:F151"/>
    <mergeCell ref="B152:C152"/>
    <mergeCell ref="D152:F152"/>
    <mergeCell ref="B143:C143"/>
    <mergeCell ref="D143:F143"/>
    <mergeCell ref="B144:C144"/>
    <mergeCell ref="D144:F144"/>
    <mergeCell ref="B145:C145"/>
    <mergeCell ref="D145:F145"/>
    <mergeCell ref="B146:C146"/>
    <mergeCell ref="D146:F146"/>
    <mergeCell ref="B147:C147"/>
    <mergeCell ref="D147:F147"/>
    <mergeCell ref="B138:C138"/>
    <mergeCell ref="D138:F138"/>
    <mergeCell ref="B139:C139"/>
    <mergeCell ref="D139:F139"/>
    <mergeCell ref="B140:C140"/>
    <mergeCell ref="D140:F140"/>
    <mergeCell ref="B141:C141"/>
    <mergeCell ref="D141:F141"/>
    <mergeCell ref="B142:C142"/>
    <mergeCell ref="D142:F142"/>
    <mergeCell ref="B133:C133"/>
    <mergeCell ref="D133:F133"/>
    <mergeCell ref="B134:C134"/>
    <mergeCell ref="D134:F134"/>
    <mergeCell ref="B135:C135"/>
    <mergeCell ref="D135:F135"/>
    <mergeCell ref="B136:C136"/>
    <mergeCell ref="D136:F136"/>
    <mergeCell ref="B137:C137"/>
    <mergeCell ref="D137:F137"/>
    <mergeCell ref="B128:C128"/>
    <mergeCell ref="D128:F128"/>
    <mergeCell ref="B129:C129"/>
    <mergeCell ref="D129:F129"/>
    <mergeCell ref="B130:C130"/>
    <mergeCell ref="D130:F130"/>
    <mergeCell ref="B131:C131"/>
    <mergeCell ref="D131:F131"/>
    <mergeCell ref="B132:C132"/>
    <mergeCell ref="D132:F132"/>
    <mergeCell ref="B123:C123"/>
    <mergeCell ref="D123:F123"/>
    <mergeCell ref="B124:C124"/>
    <mergeCell ref="D124:F124"/>
    <mergeCell ref="B125:C125"/>
    <mergeCell ref="D125:F125"/>
    <mergeCell ref="B126:C126"/>
    <mergeCell ref="D126:F126"/>
    <mergeCell ref="B127:C127"/>
    <mergeCell ref="D127:F127"/>
    <mergeCell ref="B118:C118"/>
    <mergeCell ref="D118:F118"/>
    <mergeCell ref="B119:C119"/>
    <mergeCell ref="D119:F119"/>
    <mergeCell ref="B120:C120"/>
    <mergeCell ref="D120:F120"/>
    <mergeCell ref="B121:C121"/>
    <mergeCell ref="D121:F121"/>
    <mergeCell ref="B122:C122"/>
    <mergeCell ref="D122:F122"/>
    <mergeCell ref="B113:C113"/>
    <mergeCell ref="D113:F113"/>
    <mergeCell ref="B114:C114"/>
    <mergeCell ref="D114:F114"/>
    <mergeCell ref="B115:C115"/>
    <mergeCell ref="D115:F115"/>
    <mergeCell ref="B116:C116"/>
    <mergeCell ref="D116:F116"/>
    <mergeCell ref="B117:C117"/>
    <mergeCell ref="D117:F117"/>
    <mergeCell ref="B108:C108"/>
    <mergeCell ref="D108:F108"/>
    <mergeCell ref="B109:C109"/>
    <mergeCell ref="D109:F109"/>
    <mergeCell ref="B110:C110"/>
    <mergeCell ref="D110:F110"/>
    <mergeCell ref="B111:C111"/>
    <mergeCell ref="D111:F111"/>
    <mergeCell ref="B112:C112"/>
    <mergeCell ref="D112:F112"/>
    <mergeCell ref="B103:C103"/>
    <mergeCell ref="D103:F103"/>
    <mergeCell ref="B104:C104"/>
    <mergeCell ref="D104:F104"/>
    <mergeCell ref="B105:C105"/>
    <mergeCell ref="D105:F105"/>
    <mergeCell ref="B106:C106"/>
    <mergeCell ref="D106:F106"/>
    <mergeCell ref="B107:C107"/>
    <mergeCell ref="D107:F107"/>
    <mergeCell ref="B98:C98"/>
    <mergeCell ref="D98:F98"/>
    <mergeCell ref="B99:C99"/>
    <mergeCell ref="D99:F99"/>
    <mergeCell ref="B100:C100"/>
    <mergeCell ref="D100:F100"/>
    <mergeCell ref="B101:C101"/>
    <mergeCell ref="D101:F101"/>
    <mergeCell ref="B102:C102"/>
    <mergeCell ref="D102:F102"/>
    <mergeCell ref="B93:C93"/>
    <mergeCell ref="D93:F93"/>
    <mergeCell ref="B94:C94"/>
    <mergeCell ref="D94:F94"/>
    <mergeCell ref="B95:C95"/>
    <mergeCell ref="D95:F95"/>
    <mergeCell ref="B96:C96"/>
    <mergeCell ref="D96:F96"/>
    <mergeCell ref="B97:C97"/>
    <mergeCell ref="D97:F97"/>
    <mergeCell ref="B88:C88"/>
    <mergeCell ref="D88:F88"/>
    <mergeCell ref="B89:C89"/>
    <mergeCell ref="D89:F89"/>
    <mergeCell ref="B90:C90"/>
    <mergeCell ref="D90:F90"/>
    <mergeCell ref="B91:C91"/>
    <mergeCell ref="D91:F91"/>
    <mergeCell ref="B92:C92"/>
    <mergeCell ref="D92:F92"/>
    <mergeCell ref="B83:C83"/>
    <mergeCell ref="D83:F83"/>
    <mergeCell ref="B84:C84"/>
    <mergeCell ref="D84:F84"/>
    <mergeCell ref="B85:C85"/>
    <mergeCell ref="D85:F85"/>
    <mergeCell ref="B86:C86"/>
    <mergeCell ref="D86:F86"/>
    <mergeCell ref="B87:C87"/>
    <mergeCell ref="D87:F87"/>
    <mergeCell ref="B78:C78"/>
    <mergeCell ref="D78:F78"/>
    <mergeCell ref="B79:C79"/>
    <mergeCell ref="D79:F79"/>
    <mergeCell ref="B80:C80"/>
    <mergeCell ref="D80:F80"/>
    <mergeCell ref="B81:C81"/>
    <mergeCell ref="D81:F81"/>
    <mergeCell ref="B82:C82"/>
    <mergeCell ref="D82:F82"/>
    <mergeCell ref="B73:C73"/>
    <mergeCell ref="D73:F73"/>
    <mergeCell ref="B74:C74"/>
    <mergeCell ref="D74:F74"/>
    <mergeCell ref="B75:C75"/>
    <mergeCell ref="D75:F75"/>
    <mergeCell ref="B76:C76"/>
    <mergeCell ref="D76:F76"/>
    <mergeCell ref="B77:C77"/>
    <mergeCell ref="D77:F77"/>
    <mergeCell ref="B68:C68"/>
    <mergeCell ref="D68:F68"/>
    <mergeCell ref="B69:C69"/>
    <mergeCell ref="D69:F69"/>
    <mergeCell ref="B70:C70"/>
    <mergeCell ref="D70:F70"/>
    <mergeCell ref="B71:C71"/>
    <mergeCell ref="D71:F71"/>
    <mergeCell ref="B72:C72"/>
    <mergeCell ref="D72:F72"/>
    <mergeCell ref="B63:C63"/>
    <mergeCell ref="D63:F63"/>
    <mergeCell ref="B67:C67"/>
    <mergeCell ref="D67:F67"/>
    <mergeCell ref="B56:C56"/>
    <mergeCell ref="D56:F56"/>
    <mergeCell ref="B57:C57"/>
    <mergeCell ref="D57:F57"/>
    <mergeCell ref="B58:C58"/>
    <mergeCell ref="D58:F58"/>
    <mergeCell ref="B59:C59"/>
    <mergeCell ref="D59:F59"/>
    <mergeCell ref="B60:C60"/>
    <mergeCell ref="D60:F60"/>
    <mergeCell ref="B53:C53"/>
    <mergeCell ref="D53:F53"/>
    <mergeCell ref="B54:C54"/>
    <mergeCell ref="D54:F54"/>
    <mergeCell ref="B55:C55"/>
    <mergeCell ref="D55:F55"/>
    <mergeCell ref="B61:C61"/>
    <mergeCell ref="D61:F61"/>
    <mergeCell ref="B62:C62"/>
    <mergeCell ref="D62:F62"/>
    <mergeCell ref="B48:C48"/>
    <mergeCell ref="D48:F48"/>
    <mergeCell ref="B49:C49"/>
    <mergeCell ref="D49:F49"/>
    <mergeCell ref="B50:C50"/>
    <mergeCell ref="D50:F50"/>
    <mergeCell ref="B51:C51"/>
    <mergeCell ref="D51:F51"/>
    <mergeCell ref="B52:C52"/>
    <mergeCell ref="D52:F52"/>
    <mergeCell ref="B43:C43"/>
    <mergeCell ref="D43:F43"/>
    <mergeCell ref="B44:C44"/>
    <mergeCell ref="D44:F44"/>
    <mergeCell ref="B45:C45"/>
    <mergeCell ref="D45:F45"/>
    <mergeCell ref="B46:C46"/>
    <mergeCell ref="D46:F46"/>
    <mergeCell ref="B47:C47"/>
    <mergeCell ref="D47:F47"/>
    <mergeCell ref="B38:C38"/>
    <mergeCell ref="D38:F38"/>
    <mergeCell ref="B39:C39"/>
    <mergeCell ref="D39:F39"/>
    <mergeCell ref="B40:C40"/>
    <mergeCell ref="D40:F40"/>
    <mergeCell ref="B41:C41"/>
    <mergeCell ref="D41:F41"/>
    <mergeCell ref="B42:C42"/>
    <mergeCell ref="D42:F42"/>
    <mergeCell ref="B33:C33"/>
    <mergeCell ref="D33:F33"/>
    <mergeCell ref="B34:C34"/>
    <mergeCell ref="D34:F34"/>
    <mergeCell ref="B35:C35"/>
    <mergeCell ref="D35:F35"/>
    <mergeCell ref="B36:C36"/>
    <mergeCell ref="D36:F36"/>
    <mergeCell ref="B37:C37"/>
    <mergeCell ref="D37:F37"/>
    <mergeCell ref="B28:C28"/>
    <mergeCell ref="D28:F28"/>
    <mergeCell ref="B29:C29"/>
    <mergeCell ref="D29:F29"/>
    <mergeCell ref="B30:C30"/>
    <mergeCell ref="D30:F30"/>
    <mergeCell ref="B31:C31"/>
    <mergeCell ref="D31:F31"/>
    <mergeCell ref="B32:C32"/>
    <mergeCell ref="D32:F32"/>
    <mergeCell ref="B23:C23"/>
    <mergeCell ref="D23:F23"/>
    <mergeCell ref="B24:C24"/>
    <mergeCell ref="D24:F24"/>
    <mergeCell ref="B25:C25"/>
    <mergeCell ref="D25:F25"/>
    <mergeCell ref="B26:C26"/>
    <mergeCell ref="D26:F26"/>
    <mergeCell ref="B27:C27"/>
    <mergeCell ref="D27:F27"/>
    <mergeCell ref="B18:C18"/>
    <mergeCell ref="D18:F18"/>
    <mergeCell ref="B19:C19"/>
    <mergeCell ref="D19:F19"/>
    <mergeCell ref="B20:C20"/>
    <mergeCell ref="D20:F20"/>
    <mergeCell ref="B21:C21"/>
    <mergeCell ref="D21:F21"/>
    <mergeCell ref="B22:C22"/>
    <mergeCell ref="D22:F22"/>
    <mergeCell ref="B13:C13"/>
    <mergeCell ref="D13:F13"/>
    <mergeCell ref="B14:C14"/>
    <mergeCell ref="D14:F14"/>
    <mergeCell ref="B15:C15"/>
    <mergeCell ref="D15:F15"/>
    <mergeCell ref="B16:C16"/>
    <mergeCell ref="D16:F16"/>
    <mergeCell ref="B17:C17"/>
    <mergeCell ref="D17:F17"/>
    <mergeCell ref="B9:C9"/>
    <mergeCell ref="D9:F9"/>
    <mergeCell ref="B10:C10"/>
    <mergeCell ref="D10:F10"/>
    <mergeCell ref="B2:E2"/>
    <mergeCell ref="B11:C11"/>
    <mergeCell ref="D11:F11"/>
    <mergeCell ref="B12:C12"/>
    <mergeCell ref="D12:F12"/>
    <mergeCell ref="A3:R3"/>
    <mergeCell ref="A4:J4"/>
    <mergeCell ref="M2:O2"/>
    <mergeCell ref="P5:P6"/>
    <mergeCell ref="O5:O6"/>
    <mergeCell ref="J5:J6"/>
    <mergeCell ref="I5:I6"/>
    <mergeCell ref="H5:H6"/>
    <mergeCell ref="B8:C8"/>
  </mergeCells>
  <pageMargins left="0.74803149606299213" right="0.74803149606299213" top="0.98425196850393704" bottom="0.98425196850393704" header="0.51181102362204722" footer="0.51181102362204722"/>
  <pageSetup paperSize="9" scale="59" fitToHeight="7" orientation="landscape" r:id="rId1"/>
  <rowBreaks count="3" manualBreakCount="3">
    <brk id="271" max="17" man="1"/>
    <brk id="336" max="17" man="1"/>
    <brk id="389" max="17" man="1"/>
  </rowBreaks>
  <drawing r:id="rId2"/>
  <legacyDrawing r:id="rId3"/>
  <oleObjects>
    <mc:AlternateContent xmlns:mc="http://schemas.openxmlformats.org/markup-compatibility/2006">
      <mc:Choice Requires="x14">
        <oleObject progId="Visio.Drawing.11" shapeId="1025" r:id="rId4">
          <objectPr defaultSize="0" autoPict="0" r:id="rId5">
            <anchor moveWithCells="1">
              <from>
                <xdr:col>1</xdr:col>
                <xdr:colOff>57150</xdr:colOff>
                <xdr:row>434</xdr:row>
                <xdr:rowOff>85725</xdr:rowOff>
              </from>
              <to>
                <xdr:col>6</xdr:col>
                <xdr:colOff>276225</xdr:colOff>
                <xdr:row>444</xdr:row>
                <xdr:rowOff>76200</xdr:rowOff>
              </to>
            </anchor>
          </objectPr>
        </oleObject>
      </mc:Choice>
      <mc:Fallback>
        <oleObject progId="Visio.Drawing.11"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TDSheet</vt:lpstr>
      <vt:lpstr>TDSheet!Область_печати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Ирдуганова Ирина Николаевна</cp:lastModifiedBy>
  <cp:lastPrinted>2016-12-12T00:48:40Z</cp:lastPrinted>
  <dcterms:modified xsi:type="dcterms:W3CDTF">2016-12-12T00:51:17Z</dcterms:modified>
</cp:coreProperties>
</file>