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firstSheet="1" activeTab="1"/>
  </bookViews>
  <sheets>
    <sheet name="Перечень авто" sheetId="1" r:id="rId1"/>
    <sheet name="Стоимость" sheetId="4" r:id="rId2"/>
    <sheet name="Смета" sheetId="5" r:id="rId3"/>
  </sheets>
  <calcPr calcId="145621" refMode="R1C1"/>
</workbook>
</file>

<file path=xl/calcChain.xml><?xml version="1.0" encoding="utf-8"?>
<calcChain xmlns="http://schemas.openxmlformats.org/spreadsheetml/2006/main">
  <c r="E18" i="4" l="1"/>
  <c r="F37" i="4" s="1"/>
  <c r="E26" i="4"/>
  <c r="E32" i="4"/>
  <c r="I147" i="1" l="1"/>
  <c r="H147" i="1"/>
  <c r="G146" i="1"/>
  <c r="F22" i="5" l="1"/>
  <c r="F21" i="5"/>
  <c r="F20" i="5"/>
  <c r="F19" i="5"/>
  <c r="F18" i="5"/>
  <c r="F8" i="5"/>
  <c r="F9" i="5"/>
  <c r="F10" i="5"/>
  <c r="F11" i="5"/>
  <c r="F12" i="5"/>
  <c r="F13" i="5"/>
  <c r="F14" i="5"/>
  <c r="F15" i="5"/>
  <c r="F16" i="5"/>
  <c r="F17" i="5"/>
  <c r="F7" i="5"/>
  <c r="F25" i="5" l="1"/>
</calcChain>
</file>

<file path=xl/sharedStrings.xml><?xml version="1.0" encoding="utf-8"?>
<sst xmlns="http://schemas.openxmlformats.org/spreadsheetml/2006/main" count="481" uniqueCount="244">
  <si>
    <t>№ п/п</t>
  </si>
  <si>
    <t>Гос. рег. знак</t>
  </si>
  <si>
    <t>Приморские ЗЭС</t>
  </si>
  <si>
    <t>Дальнереченский РЭС</t>
  </si>
  <si>
    <t>3705Р7 ЕГЕРЬ II</t>
  </si>
  <si>
    <t>В 623 ВХ 125</t>
  </si>
  <si>
    <t>А 201 ВС 125</t>
  </si>
  <si>
    <t>ГАЗ-66-11</t>
  </si>
  <si>
    <t>У 691 КН 25</t>
  </si>
  <si>
    <t>Кировский РЭС</t>
  </si>
  <si>
    <t>У 581 КН 25</t>
  </si>
  <si>
    <t>У 670 КН 25</t>
  </si>
  <si>
    <t>ГАЗ-САЗ-53Б</t>
  </si>
  <si>
    <t>У 416 КН 25</t>
  </si>
  <si>
    <t>Красноармейский РЭС</t>
  </si>
  <si>
    <t>НЕФАЗ-42111-10-12</t>
  </si>
  <si>
    <t>С 850 ВН 125</t>
  </si>
  <si>
    <t>У 068 КН 25</t>
  </si>
  <si>
    <t>473068 на шасси ГАЗ-33081</t>
  </si>
  <si>
    <t>Лесозаводский РЭС</t>
  </si>
  <si>
    <t>ГАЗ-5201 (ЗМЗ-513)</t>
  </si>
  <si>
    <t>У 071 КН 25</t>
  </si>
  <si>
    <t>У 471 КН 25</t>
  </si>
  <si>
    <t>Пожарский РЭС</t>
  </si>
  <si>
    <t>К 611 ВТ 125</t>
  </si>
  <si>
    <t>ГАЗ-66 (фургон)</t>
  </si>
  <si>
    <t>У 683 КН 25</t>
  </si>
  <si>
    <t>ГАЗ-3307</t>
  </si>
  <si>
    <t>У 656 КН 25</t>
  </si>
  <si>
    <t xml:space="preserve">4795-0000010-33 </t>
  </si>
  <si>
    <t>С 694 ВН 125</t>
  </si>
  <si>
    <t>Спасский РЭС</t>
  </si>
  <si>
    <t>А 314 ВС 125</t>
  </si>
  <si>
    <t>У 841 КН 25</t>
  </si>
  <si>
    <t>У 845 КН 25</t>
  </si>
  <si>
    <t>У 470 КН 25</t>
  </si>
  <si>
    <t>Приморские СЭС </t>
  </si>
  <si>
    <t>Анучинский РЭС</t>
  </si>
  <si>
    <t>У 166 КН 25</t>
  </si>
  <si>
    <t>У 156 КН 25</t>
  </si>
  <si>
    <t>Арсеньевский РЭС</t>
  </si>
  <si>
    <t>ГАЗ-66 и мод.</t>
  </si>
  <si>
    <t>У 114 КН 25</t>
  </si>
  <si>
    <t>Н 399 КР 125</t>
  </si>
  <si>
    <t>Кавалеровский РЭС</t>
  </si>
  <si>
    <t>С 496 ВН 125</t>
  </si>
  <si>
    <t>ЗИЛ-131 ЛАМ</t>
  </si>
  <si>
    <t>Х 786 КЕ 25</t>
  </si>
  <si>
    <t>Ольгинский мастерский участок</t>
  </si>
  <si>
    <t>A 202 ВС 125</t>
  </si>
  <si>
    <t>Пластунский мастерский участок</t>
  </si>
  <si>
    <t>СМТ</t>
  </si>
  <si>
    <t>ГАЗ-3307 т/з</t>
  </si>
  <si>
    <t>Х 559 КЕ 25</t>
  </si>
  <si>
    <t>Урал-432000 - 02 НЗАС-4951-01</t>
  </si>
  <si>
    <t>Х 704 КЕ 25</t>
  </si>
  <si>
    <t>Х 668 КЕ 25</t>
  </si>
  <si>
    <t>КамАЗ-4310, -43105</t>
  </si>
  <si>
    <t>Н 211 ВА 125</t>
  </si>
  <si>
    <t>КрАЗ-255В, -255В1</t>
  </si>
  <si>
    <t>Х 701 КЕ 25</t>
  </si>
  <si>
    <t>Чугуевский РЭС</t>
  </si>
  <si>
    <t>В 624 ВХ 125</t>
  </si>
  <si>
    <t>Х 890 КЕ 25</t>
  </si>
  <si>
    <t>Урал-4320</t>
  </si>
  <si>
    <t>Х 892 КЕ 25</t>
  </si>
  <si>
    <t>Яковлевский РЭС</t>
  </si>
  <si>
    <t>А 282 ВС 125</t>
  </si>
  <si>
    <t>Х 894 КЕ 25</t>
  </si>
  <si>
    <t>Приморские ЦЭС </t>
  </si>
  <si>
    <t>Михайловский РЭС</t>
  </si>
  <si>
    <t>А 280 ВС 125</t>
  </si>
  <si>
    <t>У 577 КН 25</t>
  </si>
  <si>
    <t>У 593 КН 25</t>
  </si>
  <si>
    <t>Октябрьский РЭС</t>
  </si>
  <si>
    <t>В 625 ВХ 125</t>
  </si>
  <si>
    <t>Х 994 КЕ 25</t>
  </si>
  <si>
    <t>У 367 КН 25</t>
  </si>
  <si>
    <t>У 438 КН 25</t>
  </si>
  <si>
    <t>Е 574 ЕЕ 125</t>
  </si>
  <si>
    <t>ГАЗ-53, 5312</t>
  </si>
  <si>
    <t>У 615 КН 25</t>
  </si>
  <si>
    <t>КамАЗ-5320</t>
  </si>
  <si>
    <t>У 259 КН 25</t>
  </si>
  <si>
    <t>Уссурийский РЭС</t>
  </si>
  <si>
    <t>А 281 ВС 125</t>
  </si>
  <si>
    <t>У 742 КН 25</t>
  </si>
  <si>
    <t>У 614 КН 25</t>
  </si>
  <si>
    <t>У 740 КН 25</t>
  </si>
  <si>
    <t>Е 575 ЕЕ 125</t>
  </si>
  <si>
    <t>Ханкайский РЭС</t>
  </si>
  <si>
    <t>А 279 ВС 125</t>
  </si>
  <si>
    <t>У 652 КН 25</t>
  </si>
  <si>
    <t>У 304 КН 25</t>
  </si>
  <si>
    <t>ЗИЛ-131 (ЗИЛ 508 и его мод)</t>
  </si>
  <si>
    <t>У 305 КН 25</t>
  </si>
  <si>
    <t>У 299 КН 25</t>
  </si>
  <si>
    <t>Хорольский РЭС</t>
  </si>
  <si>
    <t>3034L 4</t>
  </si>
  <si>
    <t>К 610 ВТ 125</t>
  </si>
  <si>
    <t>У 179 КН 25</t>
  </si>
  <si>
    <t>У 199 КН 25</t>
  </si>
  <si>
    <t>У 176 КН 25</t>
  </si>
  <si>
    <t>У 177 КН 25</t>
  </si>
  <si>
    <t>Черниговский РЭС</t>
  </si>
  <si>
    <t>А 316 ВС 125</t>
  </si>
  <si>
    <t>У 606 КН 25</t>
  </si>
  <si>
    <t>У 613 КН 25</t>
  </si>
  <si>
    <t>Южный РЭС</t>
  </si>
  <si>
    <t>А 315 ВС 125</t>
  </si>
  <si>
    <t>У 521 КН 25</t>
  </si>
  <si>
    <t>У 308 КН 25</t>
  </si>
  <si>
    <t>У 004 КН 25</t>
  </si>
  <si>
    <t>Х 993 КЕ 25</t>
  </si>
  <si>
    <t>ГАЗ-52, 5201</t>
  </si>
  <si>
    <t>У 008 КН 25</t>
  </si>
  <si>
    <t>Приморские ЮЭС </t>
  </si>
  <si>
    <t>Артемовский район РЭС</t>
  </si>
  <si>
    <t>Х 805 КЕ 25</t>
  </si>
  <si>
    <t>ЕГЕРЬ-II 33251</t>
  </si>
  <si>
    <t>А 651 ВС 125</t>
  </si>
  <si>
    <t>473068 на шасси ГАЗ-33081 груз. бригад</t>
  </si>
  <si>
    <t>Артемовский РЭС</t>
  </si>
  <si>
    <t>Х 753 КЕ 25</t>
  </si>
  <si>
    <t>А 511 ВС 125</t>
  </si>
  <si>
    <t>Владивостокский РЭС</t>
  </si>
  <si>
    <t xml:space="preserve">ЗИЛ-431412 </t>
  </si>
  <si>
    <t>ГАЗ-533966 (КАВЗ-3976)</t>
  </si>
  <si>
    <t>Находкинский РЭС</t>
  </si>
  <si>
    <t>С 497 ВН 125</t>
  </si>
  <si>
    <t>Партизанский район РЭС</t>
  </si>
  <si>
    <t>ГАЗ-66 и мод. - A-92</t>
  </si>
  <si>
    <t>Х 825 КЕ 25</t>
  </si>
  <si>
    <t>ЗИЛ-130 - A-92</t>
  </si>
  <si>
    <t>У 537 КН 25</t>
  </si>
  <si>
    <t>К 612 ВТ 125</t>
  </si>
  <si>
    <t>Партизанский РЭС</t>
  </si>
  <si>
    <t>ГАЗ-66-11 - A-92</t>
  </si>
  <si>
    <t>Х 925 КЕ 25</t>
  </si>
  <si>
    <t>У 138 КН 25</t>
  </si>
  <si>
    <t>ГАЗ-3307 - A-92</t>
  </si>
  <si>
    <t>Х 778 КЕ 25</t>
  </si>
  <si>
    <t>А 510 ВС 125</t>
  </si>
  <si>
    <t xml:space="preserve">СМТ </t>
  </si>
  <si>
    <t xml:space="preserve">КАМАЗ-65115-62 56132-0000010-30 </t>
  </si>
  <si>
    <t>А 513 ВС 125</t>
  </si>
  <si>
    <t>А 514 ВС 125</t>
  </si>
  <si>
    <t>С 495 ВН 125</t>
  </si>
  <si>
    <t>ЗИЛ-131 НА т/з</t>
  </si>
  <si>
    <t>Х 762 КЕ 25</t>
  </si>
  <si>
    <t>ISUZU ELF (4JB1)</t>
  </si>
  <si>
    <t>Х 508 КЕ 25</t>
  </si>
  <si>
    <t>Хасанский РЭС</t>
  </si>
  <si>
    <t>У 247 КН 25</t>
  </si>
  <si>
    <t>ГАЗ-332511</t>
  </si>
  <si>
    <t>А 602 ВС 125</t>
  </si>
  <si>
    <t>Шкотовский РЭС</t>
  </si>
  <si>
    <t>ГАЗ-66 (фургон) - A-92</t>
  </si>
  <si>
    <t>КамАЗ-4310 (740,10 АКТ)</t>
  </si>
  <si>
    <t>ПАЗ-3205 (ЗМЗ-5234.10-8V-4,67-130-4М) АИ-92</t>
  </si>
  <si>
    <t>Тип привода спидометра</t>
  </si>
  <si>
    <t>Напряжение  в сети электрооборудования, В</t>
  </si>
  <si>
    <t>Кол-во топливных баков</t>
  </si>
  <si>
    <t>электрический</t>
  </si>
  <si>
    <t>Марка ТС</t>
  </si>
  <si>
    <t>механический</t>
  </si>
  <si>
    <t>Н 397 КР 125</t>
  </si>
  <si>
    <t>Примечание</t>
  </si>
  <si>
    <t>Установлен СКАУТ</t>
  </si>
  <si>
    <t>оборудования тахографами в 2015 году</t>
  </si>
  <si>
    <t>Е 579  ЕЕ 125</t>
  </si>
  <si>
    <t>Е 578 ЕЕ 125</t>
  </si>
  <si>
    <t>У 076 КН 25</t>
  </si>
  <si>
    <t>Х 729 КЕ 25</t>
  </si>
  <si>
    <t>Х 346 АА 125</t>
  </si>
  <si>
    <t>Е 580 ЕЕ 125</t>
  </si>
  <si>
    <t>Е 577 ЕЕ 125</t>
  </si>
  <si>
    <t>Т 278 ЕН 25</t>
  </si>
  <si>
    <t>М 418 ЕН 25</t>
  </si>
  <si>
    <t>А 031 КХ 25</t>
  </si>
  <si>
    <t>Н 398 КР 125</t>
  </si>
  <si>
    <t xml:space="preserve">Е 576 ЕЕ 125 </t>
  </si>
  <si>
    <t>Р 663 ЕН 25</t>
  </si>
  <si>
    <t xml:space="preserve">Перечень автотранспорта филиала ОАО "ДРСК" "Приморские электрические сети" для </t>
  </si>
  <si>
    <t>Год выпуска</t>
  </si>
  <si>
    <t>Х 521 КС 125</t>
  </si>
  <si>
    <t xml:space="preserve">Х 519 КС 125 </t>
  </si>
  <si>
    <t>МТ-700 Атол</t>
  </si>
  <si>
    <t>Наименование</t>
  </si>
  <si>
    <t>Кол-во</t>
  </si>
  <si>
    <t>Тахограф Атол Драйв 5</t>
  </si>
  <si>
    <t>Лицензия ПО Платформа</t>
  </si>
  <si>
    <t>Лицензия ПО выгрузка данных</t>
  </si>
  <si>
    <t>Изг. карт водителей</t>
  </si>
  <si>
    <t>Стоимость</t>
  </si>
  <si>
    <t>Цена</t>
  </si>
  <si>
    <t>ДС 4202, 4222</t>
  </si>
  <si>
    <t>Спидометр 874,38; 81</t>
  </si>
  <si>
    <t>ДУТы LLS</t>
  </si>
  <si>
    <t>Активация СКЗИ</t>
  </si>
  <si>
    <t>Корпус внешний</t>
  </si>
  <si>
    <t>Переходник к ДС</t>
  </si>
  <si>
    <t>Кабель, гофра разъем для ДС</t>
  </si>
  <si>
    <t>РАБОТА (Ф.О.Т)</t>
  </si>
  <si>
    <t>Монтаж тахографа</t>
  </si>
  <si>
    <t>Монтаж МТ700 Атол</t>
  </si>
  <si>
    <t>Монтаж ДУТов с калиб</t>
  </si>
  <si>
    <t>Замена Спидометра</t>
  </si>
  <si>
    <t>Замена ДС</t>
  </si>
  <si>
    <t>Изгот. карт водителя</t>
  </si>
  <si>
    <t>КОМАНДИРОВОЧНЫЕ И ТРАНСПОРТНЫЕ РАСХОДЫ</t>
  </si>
  <si>
    <t>Транспортные (5,5 руб.х1 км)</t>
  </si>
  <si>
    <t>Командирровочные (2чел.х700руб.)</t>
  </si>
  <si>
    <t>Не предвиденные расходы (30% от тарнспортных)</t>
  </si>
  <si>
    <t>Гостиница</t>
  </si>
  <si>
    <t>№</t>
  </si>
  <si>
    <t>3</t>
  </si>
  <si>
    <t>6</t>
  </si>
  <si>
    <t>4</t>
  </si>
  <si>
    <t>5</t>
  </si>
  <si>
    <t>7</t>
  </si>
  <si>
    <t>15</t>
  </si>
  <si>
    <t>8</t>
  </si>
  <si>
    <t>1</t>
  </si>
  <si>
    <t>2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</si>
  <si>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</si>
  <si>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</si>
  <si>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</si>
  <si>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</si>
  <si>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</si>
  <si>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</si>
  <si>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</si>
  <si>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</si>
  <si>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</si>
  <si>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Приложение 2</t>
  </si>
  <si>
    <t>Расчет стоимости поставляемой продукции и услуг</t>
  </si>
  <si>
    <t>Ед. изм.</t>
  </si>
  <si>
    <t>Шт.</t>
  </si>
  <si>
    <t>Модуль интегрпации МТ</t>
  </si>
  <si>
    <t>Усл.</t>
  </si>
  <si>
    <t>Транспортные расходы</t>
  </si>
  <si>
    <t>Командировачные расходы</t>
  </si>
  <si>
    <t>ИТОГО</t>
  </si>
  <si>
    <t>калькуляция по монтажу и  вводу в эксплуатацию цифровых тахографов                                                                                          со встроенным средством криптографической защиты информации (далее- СКЗИ) совместно с функциональным модулем мониторинга GPS/ГЛОНАСС/GSM МТ-700 STD ATOL D5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</si>
</sst>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FF"/>
      <name val="Arial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" fillId="4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0" fillId="6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/>
    </xf>
    <xf numFmtId="0" fontId="0" fillId="0" borderId="1" xfId="0" applyFill="1" applyBorder="1"/>
    <xf numFmtId="0" fontId="6" fillId="0" borderId="2" xfId="0" applyFont="1" applyBorder="1" applyAlignment="1">
      <alignment wrapText="1"/>
    </xf>
    <xf numFmtId="49" fontId="10" fillId="0" borderId="0" xfId="0" applyNumberFormat="1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164" fontId="1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164" fontId="13" fillId="0" borderId="0" xfId="0" applyNumberFormat="1" applyFont="1" applyFill="1" applyBorder="1" applyAlignment="1">
      <alignment horizontal="center" wrapText="1"/>
    </xf>
    <xf numFmtId="0" fontId="13" fillId="0" borderId="0" xfId="0" applyFont="1" applyFill="1" applyBorder="1"/>
    <xf numFmtId="0" fontId="12" fillId="0" borderId="0" xfId="0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/>
    <xf numFmtId="164" fontId="12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1" fillId="0" borderId="0" xfId="0" applyFont="1" applyAlignment="1"/>
    <xf numFmtId="0" fontId="4" fillId="0" borderId="0" xfId="0" applyFont="1" applyAlignment="1"/>
    <xf numFmtId="0" fontId="4" fillId="0" borderId="1" xfId="0" applyFont="1" applyBorder="1" applyAlignment="1"/>
    <xf numFmtId="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/>
    <xf numFmtId="0" fontId="0" fillId="3" borderId="0" xfId="0" applyFill="1"/>
    <xf numFmtId="0" fontId="0" fillId="0" borderId="4" xfId="0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0" fillId="0" borderId="0" xfId="0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left" wrapText="1"/>
    </xf>
    <xf numFmtId="4" fontId="6" fillId="0" borderId="0" xfId="0" applyNumberFormat="1" applyFont="1" applyBorder="1" applyAlignment="1">
      <alignment wrapText="1"/>
    </xf>
    <xf numFmtId="0" fontId="8" fillId="0" borderId="12" xfId="0" applyFont="1" applyBorder="1" applyAlignment="1">
      <alignment horizontal="right" wrapText="1"/>
    </xf>
    <xf numFmtId="0" fontId="6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justify" vertical="center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0" borderId="18" xfId="0" applyFont="1" applyBorder="1" applyAlignment="1">
      <alignment horizontal="left" wrapText="1"/>
    </xf>
    <xf numFmtId="0" fontId="15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wrapText="1"/>
    </xf>
    <xf numFmtId="0" fontId="8" fillId="0" borderId="13" xfId="0" applyFont="1" applyBorder="1" applyAlignment="1">
      <alignment horizontal="right" wrapText="1"/>
    </xf>
    <xf numFmtId="0" fontId="9" fillId="0" borderId="14" xfId="0" applyFont="1" applyBorder="1" applyAlignment="1">
      <alignment horizontal="right" wrapText="1"/>
    </xf>
    <xf numFmtId="0" fontId="9" fillId="0" borderId="15" xfId="0" applyFont="1" applyBorder="1" applyAlignment="1">
      <alignment horizontal="right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" fontId="7" fillId="0" borderId="1" xfId="0" applyNumberFormat="1" applyFont="1" applyBorder="1" applyAlignment="1">
      <alignment horizontal="right" wrapText="1"/>
    </xf>
    <xf numFmtId="4" fontId="7" fillId="0" borderId="13" xfId="0" applyNumberFormat="1" applyFont="1" applyBorder="1" applyAlignment="1">
      <alignment horizontal="right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topLeftCell="A139" zoomScaleNormal="100" workbookViewId="0">
      <selection activeCell="G40" sqref="G40"/>
    </sheetView>
  </sheetViews>
  <sheetFormatPr defaultRowHeight="15" x14ac:dyDescent="0.25"/>
  <cols>
    <col min="1" max="1" width="5.85546875" customWidth="1"/>
    <col min="2" max="2" width="23.28515625" customWidth="1"/>
    <col min="3" max="3" width="18.5703125" style="15" customWidth="1"/>
    <col min="4" max="4" width="15.42578125" style="15" customWidth="1"/>
    <col min="5" max="5" width="20.140625" customWidth="1"/>
    <col min="6" max="6" width="19.42578125" customWidth="1"/>
    <col min="7" max="7" width="17.28515625" customWidth="1"/>
    <col min="8" max="8" width="23" customWidth="1"/>
  </cols>
  <sheetData>
    <row r="1" spans="1:9" ht="16.5" x14ac:dyDescent="0.25">
      <c r="E1" s="18" t="s">
        <v>183</v>
      </c>
    </row>
    <row r="2" spans="1:9" ht="16.5" x14ac:dyDescent="0.25">
      <c r="E2" s="18" t="s">
        <v>169</v>
      </c>
    </row>
    <row r="6" spans="1:9" ht="66" x14ac:dyDescent="0.25">
      <c r="A6" s="2" t="s">
        <v>0</v>
      </c>
      <c r="B6" s="2" t="s">
        <v>164</v>
      </c>
      <c r="C6" s="2" t="s">
        <v>1</v>
      </c>
      <c r="D6" s="2" t="s">
        <v>184</v>
      </c>
      <c r="E6" s="3" t="s">
        <v>160</v>
      </c>
      <c r="F6" s="3" t="s">
        <v>161</v>
      </c>
      <c r="G6" s="3" t="s">
        <v>162</v>
      </c>
      <c r="H6" s="3" t="s">
        <v>167</v>
      </c>
    </row>
    <row r="7" spans="1:9" ht="17.25" customHeight="1" x14ac:dyDescent="0.25">
      <c r="A7" s="22" t="s">
        <v>2</v>
      </c>
      <c r="B7" s="22"/>
      <c r="C7" s="10"/>
      <c r="D7" s="10"/>
      <c r="E7" s="16"/>
      <c r="F7" s="16"/>
      <c r="G7" s="16"/>
      <c r="H7" s="7"/>
      <c r="I7" s="1"/>
    </row>
    <row r="8" spans="1:9" ht="16.5" x14ac:dyDescent="0.25">
      <c r="A8" s="16" t="s">
        <v>3</v>
      </c>
      <c r="B8" s="16"/>
      <c r="C8" s="10"/>
      <c r="D8" s="10"/>
      <c r="E8" s="16"/>
      <c r="F8" s="16"/>
      <c r="G8" s="16"/>
      <c r="H8" s="6"/>
      <c r="I8" s="1"/>
    </row>
    <row r="9" spans="1:9" ht="16.5" x14ac:dyDescent="0.25">
      <c r="A9" s="7">
        <v>1</v>
      </c>
      <c r="B9" s="8" t="s">
        <v>4</v>
      </c>
      <c r="C9" s="12" t="s">
        <v>5</v>
      </c>
      <c r="D9" s="12">
        <v>2009</v>
      </c>
      <c r="E9" s="9" t="s">
        <v>163</v>
      </c>
      <c r="F9" s="9">
        <v>24</v>
      </c>
      <c r="G9" s="9">
        <v>1</v>
      </c>
      <c r="H9" s="4"/>
    </row>
    <row r="10" spans="1:9" ht="16.5" x14ac:dyDescent="0.25">
      <c r="A10" s="7">
        <v>2</v>
      </c>
      <c r="B10" s="8" t="s">
        <v>4</v>
      </c>
      <c r="C10" s="12" t="s">
        <v>6</v>
      </c>
      <c r="D10" s="12">
        <v>2008</v>
      </c>
      <c r="E10" s="9" t="s">
        <v>163</v>
      </c>
      <c r="F10" s="9">
        <v>24</v>
      </c>
      <c r="G10" s="9">
        <v>1</v>
      </c>
      <c r="H10" s="4"/>
    </row>
    <row r="11" spans="1:9" ht="16.5" x14ac:dyDescent="0.25">
      <c r="A11" s="7">
        <v>3</v>
      </c>
      <c r="B11" s="8" t="s">
        <v>7</v>
      </c>
      <c r="C11" s="13" t="s">
        <v>8</v>
      </c>
      <c r="D11" s="13">
        <v>1998</v>
      </c>
      <c r="E11" s="9" t="s">
        <v>165</v>
      </c>
      <c r="F11" s="9">
        <v>12</v>
      </c>
      <c r="G11" s="9">
        <v>2</v>
      </c>
      <c r="H11" s="4"/>
    </row>
    <row r="12" spans="1:9" ht="16.5" x14ac:dyDescent="0.25">
      <c r="A12" s="16" t="s">
        <v>9</v>
      </c>
      <c r="B12" s="16"/>
      <c r="C12" s="10"/>
      <c r="D12" s="10"/>
      <c r="E12" s="16"/>
      <c r="F12" s="16"/>
      <c r="G12" s="16"/>
      <c r="H12" s="4"/>
    </row>
    <row r="13" spans="1:9" ht="16.5" x14ac:dyDescent="0.25">
      <c r="A13" s="7">
        <v>4</v>
      </c>
      <c r="B13" s="8" t="s">
        <v>7</v>
      </c>
      <c r="C13" s="12" t="s">
        <v>10</v>
      </c>
      <c r="D13" s="12">
        <v>1990</v>
      </c>
      <c r="E13" s="9" t="s">
        <v>165</v>
      </c>
      <c r="F13" s="9">
        <v>12</v>
      </c>
      <c r="G13" s="9">
        <v>2</v>
      </c>
      <c r="H13" s="4"/>
    </row>
    <row r="14" spans="1:9" ht="16.5" x14ac:dyDescent="0.25">
      <c r="A14" s="7">
        <v>5</v>
      </c>
      <c r="B14" s="8" t="s">
        <v>7</v>
      </c>
      <c r="C14" s="12" t="s">
        <v>11</v>
      </c>
      <c r="D14" s="12">
        <v>1992</v>
      </c>
      <c r="E14" s="9" t="s">
        <v>165</v>
      </c>
      <c r="F14" s="9">
        <v>12</v>
      </c>
      <c r="G14" s="9">
        <v>2</v>
      </c>
      <c r="H14" s="4"/>
    </row>
    <row r="15" spans="1:9" ht="16.5" x14ac:dyDescent="0.25">
      <c r="A15" s="7">
        <v>6</v>
      </c>
      <c r="B15" s="7" t="s">
        <v>12</v>
      </c>
      <c r="C15" s="12" t="s">
        <v>13</v>
      </c>
      <c r="D15" s="12">
        <v>1982</v>
      </c>
      <c r="E15" s="9" t="s">
        <v>165</v>
      </c>
      <c r="F15" s="9">
        <v>12</v>
      </c>
      <c r="G15" s="20">
        <v>1</v>
      </c>
      <c r="H15" s="4"/>
    </row>
    <row r="16" spans="1:9" ht="16.5" x14ac:dyDescent="0.25">
      <c r="A16" s="16" t="s">
        <v>14</v>
      </c>
      <c r="B16" s="16"/>
      <c r="C16" s="10"/>
      <c r="D16" s="10"/>
      <c r="E16" s="16"/>
      <c r="F16" s="16"/>
      <c r="G16" s="16"/>
      <c r="H16" s="4"/>
    </row>
    <row r="17" spans="1:8" ht="33" x14ac:dyDescent="0.25">
      <c r="A17" s="7">
        <v>7</v>
      </c>
      <c r="B17" s="8" t="s">
        <v>15</v>
      </c>
      <c r="C17" s="12" t="s">
        <v>16</v>
      </c>
      <c r="D17" s="12">
        <v>2008</v>
      </c>
      <c r="E17" s="9" t="s">
        <v>163</v>
      </c>
      <c r="F17" s="9">
        <v>24</v>
      </c>
      <c r="G17" s="9">
        <v>2</v>
      </c>
      <c r="H17" s="4"/>
    </row>
    <row r="18" spans="1:8" ht="16.5" x14ac:dyDescent="0.25">
      <c r="A18" s="7">
        <v>8</v>
      </c>
      <c r="B18" s="8" t="s">
        <v>7</v>
      </c>
      <c r="C18" s="12" t="s">
        <v>17</v>
      </c>
      <c r="D18" s="12">
        <v>1992</v>
      </c>
      <c r="E18" s="9" t="s">
        <v>165</v>
      </c>
      <c r="F18" s="9">
        <v>12</v>
      </c>
      <c r="G18" s="9">
        <v>2</v>
      </c>
      <c r="H18" s="4"/>
    </row>
    <row r="19" spans="1:8" ht="33" x14ac:dyDescent="0.25">
      <c r="A19" s="7">
        <v>9</v>
      </c>
      <c r="B19" s="8" t="s">
        <v>18</v>
      </c>
      <c r="C19" s="12" t="s">
        <v>185</v>
      </c>
      <c r="D19" s="12">
        <v>2013</v>
      </c>
      <c r="E19" s="9" t="s">
        <v>163</v>
      </c>
      <c r="F19" s="9">
        <v>24</v>
      </c>
      <c r="G19" s="20">
        <v>1</v>
      </c>
      <c r="H19" s="4"/>
    </row>
    <row r="20" spans="1:8" ht="16.5" x14ac:dyDescent="0.25">
      <c r="A20" s="16" t="s">
        <v>19</v>
      </c>
      <c r="B20" s="16"/>
      <c r="C20" s="10"/>
      <c r="D20" s="10"/>
      <c r="E20" s="16"/>
      <c r="F20" s="16"/>
      <c r="G20" s="16"/>
      <c r="H20" s="4"/>
    </row>
    <row r="21" spans="1:8" ht="33" x14ac:dyDescent="0.25">
      <c r="A21" s="7">
        <v>10</v>
      </c>
      <c r="B21" s="8" t="s">
        <v>20</v>
      </c>
      <c r="C21" s="12" t="s">
        <v>21</v>
      </c>
      <c r="D21" s="12">
        <v>1987</v>
      </c>
      <c r="E21" s="9" t="s">
        <v>165</v>
      </c>
      <c r="F21" s="9">
        <v>12</v>
      </c>
      <c r="G21" s="9">
        <v>1</v>
      </c>
      <c r="H21" s="4"/>
    </row>
    <row r="22" spans="1:8" ht="16.5" x14ac:dyDescent="0.25">
      <c r="A22" s="7">
        <v>11</v>
      </c>
      <c r="B22" s="7" t="s">
        <v>7</v>
      </c>
      <c r="C22" s="12" t="s">
        <v>22</v>
      </c>
      <c r="D22" s="12">
        <v>1986</v>
      </c>
      <c r="E22" s="9" t="s">
        <v>165</v>
      </c>
      <c r="F22" s="9">
        <v>12</v>
      </c>
      <c r="G22" s="9">
        <v>1</v>
      </c>
      <c r="H22" s="4"/>
    </row>
    <row r="23" spans="1:8" ht="33" x14ac:dyDescent="0.25">
      <c r="A23" s="7">
        <v>12</v>
      </c>
      <c r="B23" s="8" t="s">
        <v>18</v>
      </c>
      <c r="C23" s="12" t="s">
        <v>186</v>
      </c>
      <c r="D23" s="12">
        <v>2013</v>
      </c>
      <c r="E23" s="9" t="s">
        <v>163</v>
      </c>
      <c r="F23" s="9">
        <v>24</v>
      </c>
      <c r="G23" s="9">
        <v>1</v>
      </c>
      <c r="H23" s="4"/>
    </row>
    <row r="24" spans="1:8" ht="16.5" x14ac:dyDescent="0.25">
      <c r="A24" s="16" t="s">
        <v>23</v>
      </c>
      <c r="B24" s="16"/>
      <c r="C24" s="10"/>
      <c r="D24" s="10"/>
      <c r="E24" s="16"/>
      <c r="F24" s="16"/>
      <c r="G24" s="16"/>
      <c r="H24" s="4"/>
    </row>
    <row r="25" spans="1:8" ht="16.5" x14ac:dyDescent="0.25">
      <c r="A25" s="7">
        <v>13</v>
      </c>
      <c r="B25" s="8" t="s">
        <v>4</v>
      </c>
      <c r="C25" s="12" t="s">
        <v>24</v>
      </c>
      <c r="D25" s="12">
        <v>2009</v>
      </c>
      <c r="E25" s="9" t="s">
        <v>163</v>
      </c>
      <c r="F25" s="9">
        <v>24</v>
      </c>
      <c r="G25" s="9">
        <v>1</v>
      </c>
      <c r="H25" s="4"/>
    </row>
    <row r="26" spans="1:8" ht="16.5" x14ac:dyDescent="0.25">
      <c r="A26" s="7">
        <v>14</v>
      </c>
      <c r="B26" s="8" t="s">
        <v>25</v>
      </c>
      <c r="C26" s="12" t="s">
        <v>26</v>
      </c>
      <c r="D26" s="12">
        <v>1992</v>
      </c>
      <c r="E26" s="9" t="s">
        <v>165</v>
      </c>
      <c r="F26" s="9">
        <v>12</v>
      </c>
      <c r="G26" s="9">
        <v>2</v>
      </c>
      <c r="H26" s="4"/>
    </row>
    <row r="27" spans="1:8" ht="16.5" x14ac:dyDescent="0.25">
      <c r="A27" s="7">
        <v>15</v>
      </c>
      <c r="B27" s="8" t="s">
        <v>27</v>
      </c>
      <c r="C27" s="12" t="s">
        <v>28</v>
      </c>
      <c r="D27" s="12">
        <v>1992</v>
      </c>
      <c r="E27" s="9" t="s">
        <v>165</v>
      </c>
      <c r="F27" s="9">
        <v>12</v>
      </c>
      <c r="G27" s="9">
        <v>1</v>
      </c>
      <c r="H27" s="4"/>
    </row>
    <row r="28" spans="1:8" ht="16.5" x14ac:dyDescent="0.25">
      <c r="A28" s="7">
        <v>16</v>
      </c>
      <c r="B28" s="8" t="s">
        <v>29</v>
      </c>
      <c r="C28" s="12" t="s">
        <v>30</v>
      </c>
      <c r="D28" s="12">
        <v>2008</v>
      </c>
      <c r="E28" s="9" t="s">
        <v>163</v>
      </c>
      <c r="F28" s="9">
        <v>24</v>
      </c>
      <c r="G28" s="9">
        <v>1</v>
      </c>
      <c r="H28" s="4"/>
    </row>
    <row r="29" spans="1:8" ht="16.5" customHeight="1" x14ac:dyDescent="0.25">
      <c r="A29" s="16" t="s">
        <v>31</v>
      </c>
      <c r="B29" s="16"/>
      <c r="C29" s="10"/>
      <c r="D29" s="10"/>
      <c r="E29" s="16"/>
      <c r="F29" s="16"/>
      <c r="G29" s="16"/>
      <c r="H29" s="4"/>
    </row>
    <row r="30" spans="1:8" ht="16.5" x14ac:dyDescent="0.25">
      <c r="A30" s="7">
        <v>17</v>
      </c>
      <c r="B30" s="8" t="s">
        <v>4</v>
      </c>
      <c r="C30" s="12" t="s">
        <v>32</v>
      </c>
      <c r="D30" s="12">
        <v>2008</v>
      </c>
      <c r="E30" s="9" t="s">
        <v>163</v>
      </c>
      <c r="F30" s="9">
        <v>24</v>
      </c>
      <c r="G30" s="9">
        <v>1</v>
      </c>
      <c r="H30" s="4"/>
    </row>
    <row r="31" spans="1:8" ht="33" x14ac:dyDescent="0.25">
      <c r="A31" s="7">
        <v>18</v>
      </c>
      <c r="B31" s="7" t="s">
        <v>20</v>
      </c>
      <c r="C31" s="12" t="s">
        <v>33</v>
      </c>
      <c r="D31" s="12">
        <v>1984</v>
      </c>
      <c r="E31" s="9" t="s">
        <v>165</v>
      </c>
      <c r="F31" s="9">
        <v>12</v>
      </c>
      <c r="G31" s="9">
        <v>1</v>
      </c>
      <c r="H31" s="4"/>
    </row>
    <row r="32" spans="1:8" ht="16.5" x14ac:dyDescent="0.25">
      <c r="A32" s="7">
        <v>19</v>
      </c>
      <c r="B32" s="8" t="s">
        <v>7</v>
      </c>
      <c r="C32" s="12" t="s">
        <v>34</v>
      </c>
      <c r="D32" s="12">
        <v>1993</v>
      </c>
      <c r="E32" s="9" t="s">
        <v>165</v>
      </c>
      <c r="F32" s="9">
        <v>12</v>
      </c>
      <c r="G32" s="9">
        <v>2</v>
      </c>
      <c r="H32" s="4"/>
    </row>
    <row r="33" spans="1:8" ht="16.5" x14ac:dyDescent="0.25">
      <c r="A33" s="7">
        <v>20</v>
      </c>
      <c r="B33" s="8" t="s">
        <v>27</v>
      </c>
      <c r="C33" s="12" t="s">
        <v>35</v>
      </c>
      <c r="D33" s="12">
        <v>1993</v>
      </c>
      <c r="E33" s="9" t="s">
        <v>165</v>
      </c>
      <c r="F33" s="9">
        <v>12</v>
      </c>
      <c r="G33" s="9">
        <v>1</v>
      </c>
      <c r="H33" s="4"/>
    </row>
    <row r="34" spans="1:8" ht="16.5" x14ac:dyDescent="0.25">
      <c r="A34" s="22" t="s">
        <v>36</v>
      </c>
      <c r="B34" s="22"/>
      <c r="C34" s="10"/>
      <c r="D34" s="10"/>
      <c r="E34" s="16"/>
      <c r="F34" s="16"/>
      <c r="G34" s="16"/>
      <c r="H34" s="4"/>
    </row>
    <row r="35" spans="1:8" ht="16.5" x14ac:dyDescent="0.25">
      <c r="A35" s="16" t="s">
        <v>37</v>
      </c>
      <c r="B35" s="16"/>
      <c r="C35" s="10"/>
      <c r="D35" s="10"/>
      <c r="E35" s="16"/>
      <c r="F35" s="16"/>
      <c r="G35" s="16"/>
      <c r="H35" s="4"/>
    </row>
    <row r="36" spans="1:8" ht="16.5" x14ac:dyDescent="0.25">
      <c r="A36" s="7">
        <v>21</v>
      </c>
      <c r="B36" s="8" t="s">
        <v>25</v>
      </c>
      <c r="C36" s="12" t="s">
        <v>38</v>
      </c>
      <c r="D36" s="12">
        <v>1993</v>
      </c>
      <c r="E36" s="9" t="s">
        <v>165</v>
      </c>
      <c r="F36" s="9">
        <v>12</v>
      </c>
      <c r="G36" s="9">
        <v>2</v>
      </c>
      <c r="H36" s="4"/>
    </row>
    <row r="37" spans="1:8" ht="16.5" x14ac:dyDescent="0.25">
      <c r="A37" s="7">
        <v>22</v>
      </c>
      <c r="B37" s="8" t="s">
        <v>7</v>
      </c>
      <c r="C37" s="12" t="s">
        <v>39</v>
      </c>
      <c r="D37" s="12">
        <v>1993</v>
      </c>
      <c r="E37" s="9" t="s">
        <v>165</v>
      </c>
      <c r="F37" s="9">
        <v>12</v>
      </c>
      <c r="G37" s="9">
        <v>2</v>
      </c>
      <c r="H37" s="4"/>
    </row>
    <row r="38" spans="1:8" ht="16.5" x14ac:dyDescent="0.25">
      <c r="A38" s="16" t="s">
        <v>40</v>
      </c>
      <c r="B38" s="16"/>
      <c r="C38" s="10"/>
      <c r="D38" s="10"/>
      <c r="E38" s="16"/>
      <c r="F38" s="16"/>
      <c r="G38" s="16"/>
      <c r="H38" s="4"/>
    </row>
    <row r="39" spans="1:8" ht="16.5" x14ac:dyDescent="0.25">
      <c r="A39" s="6">
        <v>23</v>
      </c>
      <c r="B39" s="8" t="s">
        <v>41</v>
      </c>
      <c r="C39" s="12" t="s">
        <v>42</v>
      </c>
      <c r="D39" s="12">
        <v>1993</v>
      </c>
      <c r="E39" s="9" t="s">
        <v>165</v>
      </c>
      <c r="F39" s="9">
        <v>12</v>
      </c>
      <c r="G39" s="60">
        <v>2</v>
      </c>
      <c r="H39" s="4"/>
    </row>
    <row r="40" spans="1:8" ht="33" x14ac:dyDescent="0.25">
      <c r="A40" s="6">
        <v>24</v>
      </c>
      <c r="B40" s="8" t="s">
        <v>18</v>
      </c>
      <c r="C40" s="12" t="s">
        <v>43</v>
      </c>
      <c r="D40" s="12">
        <v>2013</v>
      </c>
      <c r="E40" s="9" t="s">
        <v>163</v>
      </c>
      <c r="F40" s="9">
        <v>24</v>
      </c>
      <c r="G40" s="9">
        <v>1</v>
      </c>
      <c r="H40" s="4"/>
    </row>
    <row r="41" spans="1:8" ht="16.5" x14ac:dyDescent="0.25">
      <c r="A41" s="16" t="s">
        <v>44</v>
      </c>
      <c r="B41" s="16"/>
      <c r="C41" s="10"/>
      <c r="D41" s="10"/>
      <c r="E41" s="16"/>
      <c r="F41" s="16"/>
      <c r="G41" s="16"/>
      <c r="H41" s="4"/>
    </row>
    <row r="42" spans="1:8" ht="33" x14ac:dyDescent="0.25">
      <c r="A42" s="6">
        <v>25</v>
      </c>
      <c r="B42" s="8" t="s">
        <v>15</v>
      </c>
      <c r="C42" s="12" t="s">
        <v>45</v>
      </c>
      <c r="D42" s="12">
        <v>2008</v>
      </c>
      <c r="E42" s="9" t="s">
        <v>163</v>
      </c>
      <c r="F42" s="9">
        <v>24</v>
      </c>
      <c r="G42" s="9">
        <v>2</v>
      </c>
      <c r="H42" s="4"/>
    </row>
    <row r="43" spans="1:8" ht="16.5" x14ac:dyDescent="0.25">
      <c r="A43" s="6">
        <v>26</v>
      </c>
      <c r="B43" s="8" t="s">
        <v>46</v>
      </c>
      <c r="C43" s="12" t="s">
        <v>47</v>
      </c>
      <c r="D43" s="12">
        <v>1987</v>
      </c>
      <c r="E43" s="9" t="s">
        <v>165</v>
      </c>
      <c r="F43" s="9">
        <v>12</v>
      </c>
      <c r="G43" s="9">
        <v>2</v>
      </c>
      <c r="H43" s="4"/>
    </row>
    <row r="44" spans="1:8" ht="16.5" x14ac:dyDescent="0.25">
      <c r="A44" s="16" t="s">
        <v>48</v>
      </c>
      <c r="B44" s="16"/>
      <c r="C44" s="10"/>
      <c r="D44" s="10"/>
      <c r="E44" s="16"/>
      <c r="F44" s="16"/>
      <c r="G44" s="16"/>
      <c r="H44" s="4"/>
    </row>
    <row r="45" spans="1:8" ht="16.5" x14ac:dyDescent="0.25">
      <c r="A45" s="6">
        <v>27</v>
      </c>
      <c r="B45" s="8" t="s">
        <v>4</v>
      </c>
      <c r="C45" s="12" t="s">
        <v>49</v>
      </c>
      <c r="D45" s="12">
        <v>2008</v>
      </c>
      <c r="E45" s="9" t="s">
        <v>163</v>
      </c>
      <c r="F45" s="9">
        <v>24</v>
      </c>
      <c r="G45" s="9">
        <v>1</v>
      </c>
      <c r="H45" s="4"/>
    </row>
    <row r="46" spans="1:8" ht="16.5" x14ac:dyDescent="0.25">
      <c r="A46" s="16" t="s">
        <v>50</v>
      </c>
      <c r="B46" s="16"/>
      <c r="C46" s="10"/>
      <c r="D46" s="10"/>
      <c r="E46" s="16"/>
      <c r="F46" s="16"/>
      <c r="G46" s="16"/>
      <c r="H46" s="4"/>
    </row>
    <row r="47" spans="1:8" ht="33" x14ac:dyDescent="0.25">
      <c r="A47" s="6">
        <v>28</v>
      </c>
      <c r="B47" s="8" t="s">
        <v>18</v>
      </c>
      <c r="C47" s="17" t="s">
        <v>166</v>
      </c>
      <c r="D47" s="17">
        <v>2013</v>
      </c>
      <c r="E47" s="9" t="s">
        <v>163</v>
      </c>
      <c r="F47" s="9">
        <v>24</v>
      </c>
      <c r="G47" s="9">
        <v>1</v>
      </c>
      <c r="H47" s="4"/>
    </row>
    <row r="48" spans="1:8" ht="16.5" x14ac:dyDescent="0.25">
      <c r="A48" s="16" t="s">
        <v>51</v>
      </c>
      <c r="B48" s="16"/>
      <c r="C48" s="10"/>
      <c r="D48" s="10"/>
      <c r="E48" s="16"/>
      <c r="F48" s="16"/>
      <c r="G48" s="16"/>
      <c r="H48" s="4"/>
    </row>
    <row r="49" spans="1:9" ht="16.5" x14ac:dyDescent="0.25">
      <c r="A49" s="6">
        <v>29</v>
      </c>
      <c r="B49" s="8" t="s">
        <v>52</v>
      </c>
      <c r="C49" s="12" t="s">
        <v>53</v>
      </c>
      <c r="D49" s="12">
        <v>1993</v>
      </c>
      <c r="E49" s="9" t="s">
        <v>165</v>
      </c>
      <c r="F49" s="9">
        <v>12</v>
      </c>
      <c r="G49" s="9">
        <v>1</v>
      </c>
      <c r="H49" s="14" t="s">
        <v>168</v>
      </c>
      <c r="I49" s="54">
        <v>1</v>
      </c>
    </row>
    <row r="50" spans="1:9" ht="33" x14ac:dyDescent="0.25">
      <c r="A50" s="6">
        <v>30</v>
      </c>
      <c r="B50" s="24" t="s">
        <v>54</v>
      </c>
      <c r="C50" s="25" t="s">
        <v>55</v>
      </c>
      <c r="D50" s="25">
        <v>1982</v>
      </c>
      <c r="E50" s="20" t="s">
        <v>165</v>
      </c>
      <c r="F50" s="20">
        <v>24</v>
      </c>
      <c r="G50" s="27">
        <v>2</v>
      </c>
      <c r="H50" s="4"/>
    </row>
    <row r="51" spans="1:9" ht="16.5" x14ac:dyDescent="0.25">
      <c r="A51" s="6">
        <v>31</v>
      </c>
      <c r="B51" s="24" t="s">
        <v>27</v>
      </c>
      <c r="C51" s="25" t="s">
        <v>56</v>
      </c>
      <c r="D51" s="25">
        <v>1992</v>
      </c>
      <c r="E51" s="20" t="s">
        <v>165</v>
      </c>
      <c r="F51" s="20">
        <v>12</v>
      </c>
      <c r="G51" s="20">
        <v>1</v>
      </c>
      <c r="H51" s="4"/>
    </row>
    <row r="52" spans="1:9" ht="16.5" x14ac:dyDescent="0.25">
      <c r="A52" s="6">
        <v>32</v>
      </c>
      <c r="B52" s="24" t="s">
        <v>57</v>
      </c>
      <c r="C52" s="25" t="s">
        <v>58</v>
      </c>
      <c r="D52" s="25">
        <v>1989</v>
      </c>
      <c r="E52" s="20" t="s">
        <v>165</v>
      </c>
      <c r="F52" s="20">
        <v>24</v>
      </c>
      <c r="G52" s="20">
        <v>2</v>
      </c>
      <c r="H52" s="4"/>
    </row>
    <row r="53" spans="1:9" ht="16.5" x14ac:dyDescent="0.25">
      <c r="A53" s="6">
        <v>33</v>
      </c>
      <c r="B53" s="24" t="s">
        <v>59</v>
      </c>
      <c r="C53" s="25" t="s">
        <v>60</v>
      </c>
      <c r="D53" s="25">
        <v>1990</v>
      </c>
      <c r="E53" s="20" t="s">
        <v>165</v>
      </c>
      <c r="F53" s="20">
        <v>24</v>
      </c>
      <c r="G53" s="20">
        <v>2</v>
      </c>
      <c r="H53" s="4"/>
    </row>
    <row r="54" spans="1:9" ht="16.5" x14ac:dyDescent="0.25">
      <c r="A54" s="6"/>
      <c r="B54" s="28" t="s">
        <v>61</v>
      </c>
      <c r="C54" s="17"/>
      <c r="D54" s="17"/>
      <c r="E54" s="29"/>
      <c r="F54" s="29"/>
      <c r="G54" s="29"/>
      <c r="H54" s="4"/>
    </row>
    <row r="55" spans="1:9" ht="16.5" x14ac:dyDescent="0.25">
      <c r="A55" s="6">
        <v>34</v>
      </c>
      <c r="B55" s="24" t="s">
        <v>4</v>
      </c>
      <c r="C55" s="25" t="s">
        <v>62</v>
      </c>
      <c r="D55" s="25">
        <v>2009</v>
      </c>
      <c r="E55" s="20" t="s">
        <v>163</v>
      </c>
      <c r="F55" s="20">
        <v>24</v>
      </c>
      <c r="G55" s="20">
        <v>1</v>
      </c>
      <c r="H55" s="4"/>
    </row>
    <row r="56" spans="1:9" ht="16.5" x14ac:dyDescent="0.25">
      <c r="A56" s="6">
        <v>35</v>
      </c>
      <c r="B56" s="24" t="s">
        <v>41</v>
      </c>
      <c r="C56" s="25" t="s">
        <v>63</v>
      </c>
      <c r="D56" s="25">
        <v>1993</v>
      </c>
      <c r="E56" s="20" t="s">
        <v>165</v>
      </c>
      <c r="F56" s="20">
        <v>12</v>
      </c>
      <c r="G56" s="20">
        <v>2</v>
      </c>
      <c r="H56" s="4"/>
    </row>
    <row r="57" spans="1:9" ht="16.5" x14ac:dyDescent="0.25">
      <c r="A57" s="6">
        <v>36</v>
      </c>
      <c r="B57" s="24" t="s">
        <v>64</v>
      </c>
      <c r="C57" s="25" t="s">
        <v>65</v>
      </c>
      <c r="D57" s="25">
        <v>1989</v>
      </c>
      <c r="E57" s="20" t="s">
        <v>165</v>
      </c>
      <c r="F57" s="20">
        <v>24</v>
      </c>
      <c r="G57" s="20">
        <v>1</v>
      </c>
      <c r="H57" s="4"/>
    </row>
    <row r="58" spans="1:9" ht="16.5" x14ac:dyDescent="0.25">
      <c r="A58" s="6"/>
      <c r="B58" s="5" t="s">
        <v>66</v>
      </c>
      <c r="C58" s="11"/>
      <c r="D58" s="11"/>
      <c r="E58" s="4"/>
      <c r="F58" s="4"/>
      <c r="G58" s="4"/>
      <c r="H58" s="4"/>
    </row>
    <row r="59" spans="1:9" ht="16.5" x14ac:dyDescent="0.25">
      <c r="A59" s="6">
        <v>37</v>
      </c>
      <c r="B59" s="8" t="s">
        <v>4</v>
      </c>
      <c r="C59" s="12" t="s">
        <v>67</v>
      </c>
      <c r="D59" s="12">
        <v>2008</v>
      </c>
      <c r="E59" s="9" t="s">
        <v>163</v>
      </c>
      <c r="F59" s="9">
        <v>24</v>
      </c>
      <c r="G59" s="9">
        <v>1</v>
      </c>
      <c r="H59" s="4"/>
    </row>
    <row r="60" spans="1:9" ht="16.5" x14ac:dyDescent="0.25">
      <c r="A60" s="6">
        <v>38</v>
      </c>
      <c r="B60" s="8" t="s">
        <v>7</v>
      </c>
      <c r="C60" s="12" t="s">
        <v>68</v>
      </c>
      <c r="D60" s="12">
        <v>1993</v>
      </c>
      <c r="E60" s="9" t="s">
        <v>165</v>
      </c>
      <c r="F60" s="9">
        <v>12</v>
      </c>
      <c r="G60" s="9">
        <v>2</v>
      </c>
      <c r="H60" s="4"/>
    </row>
    <row r="61" spans="1:9" ht="33" x14ac:dyDescent="0.25">
      <c r="A61" s="6">
        <v>39</v>
      </c>
      <c r="B61" s="8" t="s">
        <v>18</v>
      </c>
      <c r="C61" s="12" t="s">
        <v>180</v>
      </c>
      <c r="D61" s="12">
        <v>2013</v>
      </c>
      <c r="E61" s="9" t="s">
        <v>163</v>
      </c>
      <c r="F61" s="9">
        <v>24</v>
      </c>
      <c r="G61" s="9">
        <v>1</v>
      </c>
      <c r="H61" s="4"/>
    </row>
    <row r="62" spans="1:9" ht="16.5" x14ac:dyDescent="0.25">
      <c r="A62" s="70" t="s">
        <v>69</v>
      </c>
      <c r="B62" s="70"/>
      <c r="C62" s="11"/>
      <c r="D62" s="11"/>
      <c r="E62" s="4"/>
      <c r="F62" s="4"/>
      <c r="G62" s="4"/>
      <c r="H62" s="4"/>
    </row>
    <row r="63" spans="1:9" ht="16.5" x14ac:dyDescent="0.25">
      <c r="A63" s="16" t="s">
        <v>70</v>
      </c>
      <c r="B63" s="16"/>
      <c r="C63" s="10"/>
      <c r="D63" s="10"/>
      <c r="E63" s="16"/>
      <c r="F63" s="16"/>
      <c r="G63" s="16"/>
      <c r="H63" s="16"/>
    </row>
    <row r="64" spans="1:9" ht="16.5" x14ac:dyDescent="0.25">
      <c r="A64" s="6">
        <v>40</v>
      </c>
      <c r="B64" s="8" t="s">
        <v>4</v>
      </c>
      <c r="C64" s="12" t="s">
        <v>71</v>
      </c>
      <c r="D64" s="12">
        <v>2008</v>
      </c>
      <c r="E64" s="9" t="s">
        <v>163</v>
      </c>
      <c r="F64" s="9">
        <v>24</v>
      </c>
      <c r="G64" s="9">
        <v>1</v>
      </c>
      <c r="H64" s="14" t="s">
        <v>168</v>
      </c>
      <c r="I64" s="54">
        <v>1</v>
      </c>
    </row>
    <row r="65" spans="1:9" ht="16.5" x14ac:dyDescent="0.25">
      <c r="A65" s="6">
        <v>41</v>
      </c>
      <c r="B65" s="8" t="s">
        <v>25</v>
      </c>
      <c r="C65" s="12" t="s">
        <v>72</v>
      </c>
      <c r="D65" s="12">
        <v>1991</v>
      </c>
      <c r="E65" s="9" t="s">
        <v>165</v>
      </c>
      <c r="F65" s="9">
        <v>12</v>
      </c>
      <c r="G65" s="9">
        <v>2</v>
      </c>
      <c r="H65" s="4"/>
    </row>
    <row r="66" spans="1:9" ht="16.5" x14ac:dyDescent="0.25">
      <c r="A66" s="6">
        <v>42</v>
      </c>
      <c r="B66" s="8" t="s">
        <v>7</v>
      </c>
      <c r="C66" s="12" t="s">
        <v>73</v>
      </c>
      <c r="D66" s="12">
        <v>1987</v>
      </c>
      <c r="E66" s="9" t="s">
        <v>165</v>
      </c>
      <c r="F66" s="9">
        <v>12</v>
      </c>
      <c r="G66" s="9">
        <v>2</v>
      </c>
      <c r="H66" s="4"/>
    </row>
    <row r="67" spans="1:9" ht="16.5" x14ac:dyDescent="0.25">
      <c r="A67" s="6"/>
      <c r="B67" s="5" t="s">
        <v>74</v>
      </c>
      <c r="C67" s="11"/>
      <c r="D67" s="11"/>
      <c r="E67" s="4"/>
      <c r="F67" s="4"/>
      <c r="G67" s="9"/>
      <c r="H67" s="4"/>
    </row>
    <row r="68" spans="1:9" ht="16.5" x14ac:dyDescent="0.25">
      <c r="A68" s="7">
        <v>43</v>
      </c>
      <c r="B68" s="8" t="s">
        <v>4</v>
      </c>
      <c r="C68" s="12" t="s">
        <v>75</v>
      </c>
      <c r="D68" s="12">
        <v>2009</v>
      </c>
      <c r="E68" s="9" t="s">
        <v>163</v>
      </c>
      <c r="F68" s="9">
        <v>24</v>
      </c>
      <c r="G68" s="9">
        <v>1</v>
      </c>
      <c r="H68" s="4"/>
    </row>
    <row r="69" spans="1:9" ht="16.5" x14ac:dyDescent="0.25">
      <c r="A69" s="7">
        <v>44</v>
      </c>
      <c r="B69" s="8" t="s">
        <v>7</v>
      </c>
      <c r="C69" s="12" t="s">
        <v>76</v>
      </c>
      <c r="D69" s="12">
        <v>1992</v>
      </c>
      <c r="E69" s="9" t="s">
        <v>165</v>
      </c>
      <c r="F69" s="9">
        <v>12</v>
      </c>
      <c r="G69" s="9">
        <v>2</v>
      </c>
      <c r="H69" s="4"/>
    </row>
    <row r="70" spans="1:9" ht="16.5" x14ac:dyDescent="0.25">
      <c r="A70" s="7">
        <v>45</v>
      </c>
      <c r="B70" s="8" t="s">
        <v>7</v>
      </c>
      <c r="C70" s="12" t="s">
        <v>77</v>
      </c>
      <c r="D70" s="12">
        <v>1993</v>
      </c>
      <c r="E70" s="9" t="s">
        <v>165</v>
      </c>
      <c r="F70" s="9">
        <v>12</v>
      </c>
      <c r="G70" s="9">
        <v>2</v>
      </c>
      <c r="H70" s="4"/>
    </row>
    <row r="71" spans="1:9" ht="16.5" x14ac:dyDescent="0.25">
      <c r="A71" s="7">
        <v>46</v>
      </c>
      <c r="B71" s="8" t="s">
        <v>41</v>
      </c>
      <c r="C71" s="12" t="s">
        <v>78</v>
      </c>
      <c r="D71" s="12">
        <v>1992</v>
      </c>
      <c r="E71" s="9" t="s">
        <v>165</v>
      </c>
      <c r="F71" s="9">
        <v>12</v>
      </c>
      <c r="G71" s="9">
        <v>2</v>
      </c>
      <c r="H71" s="4"/>
    </row>
    <row r="72" spans="1:9" ht="33" x14ac:dyDescent="0.25">
      <c r="A72" s="7">
        <v>47</v>
      </c>
      <c r="B72" s="8" t="s">
        <v>18</v>
      </c>
      <c r="C72" s="12" t="s">
        <v>79</v>
      </c>
      <c r="D72" s="12">
        <v>2013</v>
      </c>
      <c r="E72" s="9" t="s">
        <v>163</v>
      </c>
      <c r="F72" s="9">
        <v>24</v>
      </c>
      <c r="G72" s="9">
        <v>1</v>
      </c>
      <c r="H72" s="4"/>
    </row>
    <row r="73" spans="1:9" ht="16.5" x14ac:dyDescent="0.25">
      <c r="A73" s="6"/>
      <c r="B73" s="5" t="s">
        <v>51</v>
      </c>
      <c r="C73" s="11"/>
      <c r="D73" s="11"/>
      <c r="E73" s="4"/>
      <c r="F73" s="4"/>
      <c r="G73" s="4"/>
      <c r="H73" s="4"/>
    </row>
    <row r="74" spans="1:9" ht="16.5" x14ac:dyDescent="0.25">
      <c r="A74" s="7">
        <v>48</v>
      </c>
      <c r="B74" s="7" t="s">
        <v>80</v>
      </c>
      <c r="C74" s="12" t="s">
        <v>81</v>
      </c>
      <c r="D74" s="12">
        <v>1985</v>
      </c>
      <c r="E74" s="9" t="s">
        <v>165</v>
      </c>
      <c r="F74" s="9">
        <v>12</v>
      </c>
      <c r="G74" s="9">
        <v>1</v>
      </c>
      <c r="H74" s="9"/>
    </row>
    <row r="75" spans="1:9" ht="16.5" x14ac:dyDescent="0.25">
      <c r="A75" s="7">
        <v>49</v>
      </c>
      <c r="B75" s="7" t="s">
        <v>82</v>
      </c>
      <c r="C75" s="12" t="s">
        <v>83</v>
      </c>
      <c r="D75" s="12">
        <v>1982</v>
      </c>
      <c r="E75" s="9" t="s">
        <v>165</v>
      </c>
      <c r="F75" s="9">
        <v>24</v>
      </c>
      <c r="G75" s="9">
        <v>1</v>
      </c>
      <c r="H75" s="9"/>
    </row>
    <row r="76" spans="1:9" ht="16.5" x14ac:dyDescent="0.25">
      <c r="A76" s="6"/>
      <c r="B76" s="5" t="s">
        <v>84</v>
      </c>
      <c r="C76" s="11"/>
      <c r="D76" s="11"/>
      <c r="E76" s="9"/>
      <c r="F76" s="9"/>
      <c r="G76" s="9"/>
      <c r="H76" s="9"/>
    </row>
    <row r="77" spans="1:9" ht="16.5" x14ac:dyDescent="0.25">
      <c r="A77" s="7">
        <v>50</v>
      </c>
      <c r="B77" s="8" t="s">
        <v>4</v>
      </c>
      <c r="C77" s="12" t="s">
        <v>85</v>
      </c>
      <c r="D77" s="12">
        <v>2008</v>
      </c>
      <c r="E77" s="9" t="s">
        <v>163</v>
      </c>
      <c r="F77" s="9">
        <v>24</v>
      </c>
      <c r="G77" s="9">
        <v>1</v>
      </c>
      <c r="H77" s="14" t="s">
        <v>168</v>
      </c>
      <c r="I77" s="54">
        <v>1</v>
      </c>
    </row>
    <row r="78" spans="1:9" ht="16.5" x14ac:dyDescent="0.25">
      <c r="A78" s="7">
        <v>51</v>
      </c>
      <c r="B78" s="8" t="s">
        <v>7</v>
      </c>
      <c r="C78" s="12" t="s">
        <v>86</v>
      </c>
      <c r="D78" s="12">
        <v>1992</v>
      </c>
      <c r="E78" s="9" t="s">
        <v>165</v>
      </c>
      <c r="F78" s="9">
        <v>12</v>
      </c>
      <c r="G78" s="9">
        <v>2</v>
      </c>
      <c r="H78" s="14" t="s">
        <v>168</v>
      </c>
      <c r="I78" s="54">
        <v>1</v>
      </c>
    </row>
    <row r="79" spans="1:9" ht="16.5" x14ac:dyDescent="0.25">
      <c r="A79" s="7">
        <v>52</v>
      </c>
      <c r="B79" s="8" t="s">
        <v>7</v>
      </c>
      <c r="C79" s="12" t="s">
        <v>87</v>
      </c>
      <c r="D79" s="12">
        <v>1993</v>
      </c>
      <c r="E79" s="9" t="s">
        <v>165</v>
      </c>
      <c r="F79" s="9">
        <v>12</v>
      </c>
      <c r="G79" s="9">
        <v>2</v>
      </c>
      <c r="H79" s="9"/>
    </row>
    <row r="80" spans="1:9" ht="16.5" x14ac:dyDescent="0.25">
      <c r="A80" s="7">
        <v>53</v>
      </c>
      <c r="B80" s="8" t="s">
        <v>41</v>
      </c>
      <c r="C80" s="12" t="s">
        <v>88</v>
      </c>
      <c r="D80" s="12">
        <v>1992</v>
      </c>
      <c r="E80" s="9" t="s">
        <v>165</v>
      </c>
      <c r="F80" s="9">
        <v>12</v>
      </c>
      <c r="G80" s="9">
        <v>2</v>
      </c>
      <c r="H80" s="14" t="s">
        <v>168</v>
      </c>
      <c r="I80" s="54">
        <v>1</v>
      </c>
    </row>
    <row r="81" spans="1:9" ht="33" x14ac:dyDescent="0.25">
      <c r="A81" s="7">
        <v>54</v>
      </c>
      <c r="B81" s="8" t="s">
        <v>18</v>
      </c>
      <c r="C81" s="12" t="s">
        <v>89</v>
      </c>
      <c r="D81" s="12">
        <v>2013</v>
      </c>
      <c r="E81" s="9" t="s">
        <v>163</v>
      </c>
      <c r="F81" s="9">
        <v>24</v>
      </c>
      <c r="G81" s="9">
        <v>1</v>
      </c>
      <c r="H81" s="9"/>
    </row>
    <row r="82" spans="1:9" ht="16.5" x14ac:dyDescent="0.25">
      <c r="A82" s="6"/>
      <c r="B82" s="5" t="s">
        <v>90</v>
      </c>
      <c r="C82" s="11"/>
      <c r="D82" s="11"/>
      <c r="E82" s="9"/>
      <c r="F82" s="9"/>
      <c r="G82" s="9"/>
      <c r="H82" s="9"/>
    </row>
    <row r="83" spans="1:9" ht="16.5" x14ac:dyDescent="0.25">
      <c r="A83" s="7">
        <v>55</v>
      </c>
      <c r="B83" s="8" t="s">
        <v>4</v>
      </c>
      <c r="C83" s="12" t="s">
        <v>91</v>
      </c>
      <c r="D83" s="12">
        <v>2008</v>
      </c>
      <c r="E83" s="9" t="s">
        <v>163</v>
      </c>
      <c r="F83" s="9">
        <v>24</v>
      </c>
      <c r="G83" s="9">
        <v>1</v>
      </c>
      <c r="H83" s="14" t="s">
        <v>168</v>
      </c>
      <c r="I83" s="54">
        <v>1</v>
      </c>
    </row>
    <row r="84" spans="1:9" ht="16.5" x14ac:dyDescent="0.25">
      <c r="A84" s="7">
        <v>56</v>
      </c>
      <c r="B84" s="8" t="s">
        <v>7</v>
      </c>
      <c r="C84" s="12" t="s">
        <v>92</v>
      </c>
      <c r="D84" s="12">
        <v>1992</v>
      </c>
      <c r="E84" s="9" t="s">
        <v>165</v>
      </c>
      <c r="F84" s="9">
        <v>12</v>
      </c>
      <c r="G84" s="9">
        <v>2</v>
      </c>
      <c r="H84" s="14" t="s">
        <v>168</v>
      </c>
      <c r="I84" s="54">
        <v>1</v>
      </c>
    </row>
    <row r="85" spans="1:9" ht="16.5" x14ac:dyDescent="0.25">
      <c r="A85" s="7">
        <v>57</v>
      </c>
      <c r="B85" s="8" t="s">
        <v>27</v>
      </c>
      <c r="C85" s="12" t="s">
        <v>93</v>
      </c>
      <c r="D85" s="12">
        <v>1992</v>
      </c>
      <c r="E85" s="9" t="s">
        <v>165</v>
      </c>
      <c r="F85" s="9">
        <v>12</v>
      </c>
      <c r="G85" s="9">
        <v>1</v>
      </c>
      <c r="H85" s="9"/>
    </row>
    <row r="86" spans="1:9" ht="33" x14ac:dyDescent="0.25">
      <c r="A86" s="7">
        <v>58</v>
      </c>
      <c r="B86" s="8" t="s">
        <v>94</v>
      </c>
      <c r="C86" s="12" t="s">
        <v>95</v>
      </c>
      <c r="D86" s="12">
        <v>1991</v>
      </c>
      <c r="E86" s="9" t="s">
        <v>165</v>
      </c>
      <c r="F86" s="9">
        <v>12</v>
      </c>
      <c r="G86" s="23">
        <v>2</v>
      </c>
      <c r="H86" s="14" t="s">
        <v>168</v>
      </c>
      <c r="I86">
        <v>1</v>
      </c>
    </row>
    <row r="87" spans="1:9" ht="33" x14ac:dyDescent="0.25">
      <c r="A87" s="7">
        <v>59</v>
      </c>
      <c r="B87" s="8" t="s">
        <v>94</v>
      </c>
      <c r="C87" s="12" t="s">
        <v>96</v>
      </c>
      <c r="D87" s="12">
        <v>1990</v>
      </c>
      <c r="E87" s="9" t="s">
        <v>165</v>
      </c>
      <c r="F87" s="9">
        <v>12</v>
      </c>
      <c r="G87" s="23">
        <v>2</v>
      </c>
      <c r="H87" s="14" t="s">
        <v>168</v>
      </c>
      <c r="I87">
        <v>1</v>
      </c>
    </row>
    <row r="88" spans="1:9" ht="16.5" x14ac:dyDescent="0.25">
      <c r="A88" s="6"/>
      <c r="B88" s="5" t="s">
        <v>97</v>
      </c>
      <c r="C88" s="11"/>
      <c r="D88" s="11"/>
      <c r="E88" s="9"/>
      <c r="F88" s="9"/>
      <c r="G88" s="9"/>
      <c r="H88" s="9"/>
    </row>
    <row r="89" spans="1:9" ht="16.5" x14ac:dyDescent="0.25">
      <c r="A89" s="7">
        <v>60</v>
      </c>
      <c r="B89" s="8" t="s">
        <v>98</v>
      </c>
      <c r="C89" s="12" t="s">
        <v>99</v>
      </c>
      <c r="D89" s="12">
        <v>2009</v>
      </c>
      <c r="E89" s="9" t="s">
        <v>163</v>
      </c>
      <c r="F89" s="9">
        <v>24</v>
      </c>
      <c r="G89" s="9">
        <v>1</v>
      </c>
      <c r="H89" s="14" t="s">
        <v>168</v>
      </c>
      <c r="I89" s="54">
        <v>1</v>
      </c>
    </row>
    <row r="90" spans="1:9" ht="16.5" x14ac:dyDescent="0.25">
      <c r="A90" s="7">
        <v>61</v>
      </c>
      <c r="B90" s="8" t="s">
        <v>7</v>
      </c>
      <c r="C90" s="12" t="s">
        <v>100</v>
      </c>
      <c r="D90" s="12">
        <v>1993</v>
      </c>
      <c r="E90" s="9" t="s">
        <v>165</v>
      </c>
      <c r="F90" s="9">
        <v>12</v>
      </c>
      <c r="G90" s="9">
        <v>2</v>
      </c>
      <c r="H90" s="9"/>
    </row>
    <row r="91" spans="1:9" ht="16.5" x14ac:dyDescent="0.25">
      <c r="A91" s="7">
        <v>62</v>
      </c>
      <c r="B91" s="8" t="s">
        <v>7</v>
      </c>
      <c r="C91" s="12" t="s">
        <v>101</v>
      </c>
      <c r="D91" s="12">
        <v>1992</v>
      </c>
      <c r="E91" s="9" t="s">
        <v>165</v>
      </c>
      <c r="F91" s="9">
        <v>12</v>
      </c>
      <c r="G91" s="9">
        <v>2</v>
      </c>
      <c r="H91" s="14" t="s">
        <v>168</v>
      </c>
      <c r="I91" s="54">
        <v>1</v>
      </c>
    </row>
    <row r="92" spans="1:9" ht="16.5" x14ac:dyDescent="0.25">
      <c r="A92" s="7">
        <v>63</v>
      </c>
      <c r="B92" s="8" t="s">
        <v>7</v>
      </c>
      <c r="C92" s="12" t="s">
        <v>102</v>
      </c>
      <c r="D92" s="12">
        <v>1991</v>
      </c>
      <c r="E92" s="9" t="s">
        <v>165</v>
      </c>
      <c r="F92" s="9">
        <v>12</v>
      </c>
      <c r="G92" s="9">
        <v>2</v>
      </c>
      <c r="H92" s="14" t="s">
        <v>168</v>
      </c>
      <c r="I92" s="54">
        <v>1</v>
      </c>
    </row>
    <row r="93" spans="1:9" ht="16.5" x14ac:dyDescent="0.25">
      <c r="A93" s="7">
        <v>64</v>
      </c>
      <c r="B93" s="8" t="s">
        <v>7</v>
      </c>
      <c r="C93" s="12" t="s">
        <v>103</v>
      </c>
      <c r="D93" s="12">
        <v>1987</v>
      </c>
      <c r="E93" s="9" t="s">
        <v>165</v>
      </c>
      <c r="F93" s="9">
        <v>12</v>
      </c>
      <c r="G93" s="9">
        <v>2</v>
      </c>
      <c r="H93" s="14" t="s">
        <v>168</v>
      </c>
      <c r="I93" s="54">
        <v>1</v>
      </c>
    </row>
    <row r="94" spans="1:9" ht="33" x14ac:dyDescent="0.25">
      <c r="A94" s="6"/>
      <c r="B94" s="5" t="s">
        <v>104</v>
      </c>
      <c r="C94" s="11"/>
      <c r="D94" s="11"/>
      <c r="E94" s="9"/>
      <c r="F94" s="9"/>
      <c r="G94" s="9"/>
      <c r="H94" s="9"/>
    </row>
    <row r="95" spans="1:9" ht="16.5" x14ac:dyDescent="0.25">
      <c r="A95" s="7">
        <v>65</v>
      </c>
      <c r="B95" s="8" t="s">
        <v>4</v>
      </c>
      <c r="C95" s="12" t="s">
        <v>105</v>
      </c>
      <c r="D95" s="12">
        <v>2008</v>
      </c>
      <c r="E95" s="9" t="s">
        <v>163</v>
      </c>
      <c r="F95" s="9">
        <v>24</v>
      </c>
      <c r="G95" s="9">
        <v>1</v>
      </c>
      <c r="H95" s="14" t="s">
        <v>168</v>
      </c>
      <c r="I95" s="54">
        <v>1</v>
      </c>
    </row>
    <row r="96" spans="1:9" ht="16.5" x14ac:dyDescent="0.25">
      <c r="A96" s="7">
        <v>66</v>
      </c>
      <c r="B96" s="8" t="s">
        <v>25</v>
      </c>
      <c r="C96" s="12" t="s">
        <v>106</v>
      </c>
      <c r="D96" s="12">
        <v>1992</v>
      </c>
      <c r="E96" s="9" t="s">
        <v>165</v>
      </c>
      <c r="F96" s="9">
        <v>12</v>
      </c>
      <c r="G96" s="9">
        <v>2</v>
      </c>
      <c r="H96" s="9"/>
    </row>
    <row r="97" spans="1:9" ht="16.5" x14ac:dyDescent="0.25">
      <c r="A97" s="7">
        <v>67</v>
      </c>
      <c r="B97" s="8" t="s">
        <v>25</v>
      </c>
      <c r="C97" s="12" t="s">
        <v>107</v>
      </c>
      <c r="D97" s="12">
        <v>1992</v>
      </c>
      <c r="E97" s="9" t="s">
        <v>165</v>
      </c>
      <c r="F97" s="9">
        <v>12</v>
      </c>
      <c r="G97" s="9">
        <v>2</v>
      </c>
      <c r="H97" s="14" t="s">
        <v>168</v>
      </c>
      <c r="I97" s="54">
        <v>1</v>
      </c>
    </row>
    <row r="98" spans="1:9" ht="16.5" x14ac:dyDescent="0.25">
      <c r="A98" s="6"/>
      <c r="B98" s="5" t="s">
        <v>108</v>
      </c>
      <c r="C98" s="11"/>
      <c r="D98" s="11"/>
      <c r="E98" s="9"/>
      <c r="F98" s="9"/>
      <c r="G98" s="9"/>
      <c r="H98" s="9"/>
    </row>
    <row r="99" spans="1:9" ht="16.5" x14ac:dyDescent="0.25">
      <c r="A99" s="7">
        <v>68</v>
      </c>
      <c r="B99" s="8" t="s">
        <v>4</v>
      </c>
      <c r="C99" s="12" t="s">
        <v>109</v>
      </c>
      <c r="D99" s="12">
        <v>2008</v>
      </c>
      <c r="E99" s="9" t="s">
        <v>163</v>
      </c>
      <c r="F99" s="9">
        <v>24</v>
      </c>
      <c r="G99" s="9">
        <v>1</v>
      </c>
      <c r="H99" s="14" t="s">
        <v>168</v>
      </c>
      <c r="I99" s="54">
        <v>1</v>
      </c>
    </row>
    <row r="100" spans="1:9" ht="16.5" x14ac:dyDescent="0.25">
      <c r="A100" s="7">
        <v>69</v>
      </c>
      <c r="B100" s="8" t="s">
        <v>7</v>
      </c>
      <c r="C100" s="12" t="s">
        <v>110</v>
      </c>
      <c r="D100" s="12">
        <v>1993</v>
      </c>
      <c r="E100" s="9" t="s">
        <v>165</v>
      </c>
      <c r="F100" s="9">
        <v>12</v>
      </c>
      <c r="G100" s="9">
        <v>2</v>
      </c>
      <c r="H100" s="14" t="s">
        <v>168</v>
      </c>
      <c r="I100" s="54">
        <v>1</v>
      </c>
    </row>
    <row r="101" spans="1:9" ht="16.5" x14ac:dyDescent="0.25">
      <c r="A101" s="7">
        <v>70</v>
      </c>
      <c r="B101" s="8" t="s">
        <v>7</v>
      </c>
      <c r="C101" s="12" t="s">
        <v>111</v>
      </c>
      <c r="D101" s="12">
        <v>1991</v>
      </c>
      <c r="E101" s="9" t="s">
        <v>165</v>
      </c>
      <c r="F101" s="9">
        <v>12</v>
      </c>
      <c r="G101" s="9">
        <v>2</v>
      </c>
      <c r="H101" s="9"/>
    </row>
    <row r="102" spans="1:9" ht="16.5" x14ac:dyDescent="0.25">
      <c r="A102" s="7">
        <v>71</v>
      </c>
      <c r="B102" s="8" t="s">
        <v>7</v>
      </c>
      <c r="C102" s="12" t="s">
        <v>112</v>
      </c>
      <c r="D102" s="12">
        <v>1993</v>
      </c>
      <c r="E102" s="9" t="s">
        <v>165</v>
      </c>
      <c r="F102" s="9">
        <v>12</v>
      </c>
      <c r="G102" s="9">
        <v>2</v>
      </c>
      <c r="H102" s="14" t="s">
        <v>168</v>
      </c>
      <c r="I102" s="54">
        <v>1</v>
      </c>
    </row>
    <row r="103" spans="1:9" ht="16.5" x14ac:dyDescent="0.25">
      <c r="A103" s="7">
        <v>72</v>
      </c>
      <c r="B103" s="8" t="s">
        <v>27</v>
      </c>
      <c r="C103" s="12" t="s">
        <v>113</v>
      </c>
      <c r="D103" s="12">
        <v>1992</v>
      </c>
      <c r="E103" s="9" t="s">
        <v>165</v>
      </c>
      <c r="F103" s="9">
        <v>12</v>
      </c>
      <c r="G103" s="9">
        <v>1</v>
      </c>
      <c r="H103" s="9"/>
    </row>
    <row r="104" spans="1:9" ht="16.5" x14ac:dyDescent="0.25">
      <c r="A104" s="7">
        <v>73</v>
      </c>
      <c r="B104" s="8" t="s">
        <v>114</v>
      </c>
      <c r="C104" s="12" t="s">
        <v>115</v>
      </c>
      <c r="D104" s="12">
        <v>1987</v>
      </c>
      <c r="E104" s="9" t="s">
        <v>165</v>
      </c>
      <c r="F104" s="9">
        <v>12</v>
      </c>
      <c r="G104" s="9">
        <v>1</v>
      </c>
      <c r="H104" s="9"/>
    </row>
    <row r="105" spans="1:9" ht="16.5" x14ac:dyDescent="0.25">
      <c r="A105" s="21" t="s">
        <v>116</v>
      </c>
      <c r="B105" s="21"/>
      <c r="C105" s="10"/>
      <c r="D105" s="10"/>
      <c r="E105" s="16"/>
      <c r="F105" s="16"/>
      <c r="G105" s="16"/>
      <c r="H105" s="16"/>
    </row>
    <row r="106" spans="1:9" ht="16.5" customHeight="1" x14ac:dyDescent="0.25">
      <c r="A106" s="16" t="s">
        <v>117</v>
      </c>
      <c r="B106" s="16"/>
      <c r="C106" s="10"/>
      <c r="D106" s="10"/>
      <c r="E106" s="16"/>
      <c r="F106" s="16"/>
      <c r="G106" s="16"/>
      <c r="H106" s="16"/>
    </row>
    <row r="107" spans="1:9" ht="16.5" x14ac:dyDescent="0.25">
      <c r="A107" s="7">
        <v>74</v>
      </c>
      <c r="B107" s="8" t="s">
        <v>7</v>
      </c>
      <c r="C107" s="12" t="s">
        <v>118</v>
      </c>
      <c r="D107" s="12">
        <v>1994</v>
      </c>
      <c r="E107" s="9" t="s">
        <v>165</v>
      </c>
      <c r="F107" s="9">
        <v>12</v>
      </c>
      <c r="G107" s="9">
        <v>2</v>
      </c>
      <c r="H107" s="9"/>
    </row>
    <row r="108" spans="1:9" ht="16.5" x14ac:dyDescent="0.25">
      <c r="A108" s="7">
        <v>75</v>
      </c>
      <c r="B108" s="8" t="s">
        <v>119</v>
      </c>
      <c r="C108" s="12" t="s">
        <v>120</v>
      </c>
      <c r="D108" s="12">
        <v>2008</v>
      </c>
      <c r="E108" s="9" t="s">
        <v>163</v>
      </c>
      <c r="F108" s="9">
        <v>24</v>
      </c>
      <c r="G108" s="9">
        <v>1</v>
      </c>
      <c r="H108" s="9"/>
    </row>
    <row r="109" spans="1:9" ht="49.5" x14ac:dyDescent="0.25">
      <c r="A109" s="7">
        <v>76</v>
      </c>
      <c r="B109" s="8" t="s">
        <v>121</v>
      </c>
      <c r="C109" s="12" t="s">
        <v>170</v>
      </c>
      <c r="D109" s="12">
        <v>2013</v>
      </c>
      <c r="E109" s="9" t="s">
        <v>163</v>
      </c>
      <c r="F109" s="9">
        <v>24</v>
      </c>
      <c r="G109" s="9">
        <v>1</v>
      </c>
      <c r="H109" s="9"/>
    </row>
    <row r="110" spans="1:9" ht="16.5" x14ac:dyDescent="0.25">
      <c r="A110" s="16" t="s">
        <v>122</v>
      </c>
      <c r="B110" s="16"/>
      <c r="C110" s="10"/>
      <c r="D110" s="10"/>
      <c r="E110" s="16"/>
      <c r="F110" s="16"/>
      <c r="G110" s="16"/>
      <c r="H110" s="16"/>
    </row>
    <row r="111" spans="1:9" ht="33" x14ac:dyDescent="0.25">
      <c r="A111" s="7">
        <v>77</v>
      </c>
      <c r="B111" s="8" t="s">
        <v>94</v>
      </c>
      <c r="C111" s="12" t="s">
        <v>123</v>
      </c>
      <c r="D111" s="12">
        <v>1992</v>
      </c>
      <c r="E111" s="9" t="s">
        <v>165</v>
      </c>
      <c r="F111" s="9">
        <v>12</v>
      </c>
      <c r="G111" s="9">
        <v>2</v>
      </c>
      <c r="H111" s="9"/>
    </row>
    <row r="112" spans="1:9" ht="16.5" x14ac:dyDescent="0.25">
      <c r="A112" s="7">
        <v>78</v>
      </c>
      <c r="B112" s="8" t="s">
        <v>119</v>
      </c>
      <c r="C112" s="12" t="s">
        <v>124</v>
      </c>
      <c r="D112" s="12">
        <v>2008</v>
      </c>
      <c r="E112" s="9" t="s">
        <v>163</v>
      </c>
      <c r="F112" s="9">
        <v>24</v>
      </c>
      <c r="G112" s="9">
        <v>1</v>
      </c>
      <c r="H112" s="14" t="s">
        <v>168</v>
      </c>
      <c r="I112" s="54">
        <v>1</v>
      </c>
    </row>
    <row r="113" spans="1:9" ht="33" x14ac:dyDescent="0.25">
      <c r="A113" s="7">
        <v>79</v>
      </c>
      <c r="B113" s="8" t="s">
        <v>18</v>
      </c>
      <c r="C113" s="12" t="s">
        <v>171</v>
      </c>
      <c r="D113" s="12">
        <v>2013</v>
      </c>
      <c r="E113" s="9" t="s">
        <v>163</v>
      </c>
      <c r="F113" s="9">
        <v>24</v>
      </c>
      <c r="G113" s="9">
        <v>1</v>
      </c>
      <c r="H113" s="9"/>
    </row>
    <row r="114" spans="1:9" ht="16.5" x14ac:dyDescent="0.25">
      <c r="A114" s="16" t="s">
        <v>125</v>
      </c>
      <c r="B114" s="16"/>
      <c r="C114" s="10"/>
      <c r="D114" s="10"/>
      <c r="E114" s="16"/>
      <c r="F114" s="16"/>
      <c r="G114" s="16"/>
      <c r="H114" s="16"/>
    </row>
    <row r="115" spans="1:9" ht="16.5" x14ac:dyDescent="0.25">
      <c r="A115" s="7">
        <v>80</v>
      </c>
      <c r="B115" s="8" t="s">
        <v>126</v>
      </c>
      <c r="C115" s="19" t="s">
        <v>172</v>
      </c>
      <c r="D115" s="19">
        <v>1994</v>
      </c>
      <c r="E115" s="9" t="s">
        <v>165</v>
      </c>
      <c r="F115" s="9">
        <v>12</v>
      </c>
      <c r="G115" s="9">
        <v>1</v>
      </c>
      <c r="H115" s="9"/>
    </row>
    <row r="116" spans="1:9" ht="33" x14ac:dyDescent="0.25">
      <c r="A116" s="7">
        <v>81</v>
      </c>
      <c r="B116" s="8" t="s">
        <v>127</v>
      </c>
      <c r="C116" s="13" t="s">
        <v>173</v>
      </c>
      <c r="D116" s="13">
        <v>1992</v>
      </c>
      <c r="E116" s="9" t="s">
        <v>165</v>
      </c>
      <c r="F116" s="9">
        <v>12</v>
      </c>
      <c r="G116" s="9">
        <v>1</v>
      </c>
      <c r="H116" s="9"/>
    </row>
    <row r="117" spans="1:9" ht="16.5" x14ac:dyDescent="0.25">
      <c r="A117" s="7">
        <v>82</v>
      </c>
      <c r="B117" s="8" t="s">
        <v>119</v>
      </c>
      <c r="C117" s="13" t="s">
        <v>174</v>
      </c>
      <c r="D117" s="13">
        <v>2014</v>
      </c>
      <c r="E117" s="9" t="s">
        <v>163</v>
      </c>
      <c r="F117" s="9">
        <v>24</v>
      </c>
      <c r="G117" s="9">
        <v>1</v>
      </c>
      <c r="H117" s="9"/>
    </row>
    <row r="118" spans="1:9" ht="16.5" x14ac:dyDescent="0.25">
      <c r="A118" s="16" t="s">
        <v>128</v>
      </c>
      <c r="B118" s="16"/>
      <c r="C118" s="10"/>
      <c r="D118" s="10"/>
      <c r="E118" s="16"/>
      <c r="F118" s="16"/>
      <c r="G118" s="16"/>
      <c r="H118" s="16"/>
    </row>
    <row r="119" spans="1:9" ht="33" x14ac:dyDescent="0.25">
      <c r="A119" s="7">
        <v>83</v>
      </c>
      <c r="B119" s="8" t="s">
        <v>15</v>
      </c>
      <c r="C119" s="12" t="s">
        <v>129</v>
      </c>
      <c r="D119" s="12">
        <v>2008</v>
      </c>
      <c r="E119" s="9" t="s">
        <v>163</v>
      </c>
      <c r="F119" s="9">
        <v>24</v>
      </c>
      <c r="G119" s="9">
        <v>2</v>
      </c>
      <c r="H119" s="14" t="s">
        <v>168</v>
      </c>
      <c r="I119" s="54">
        <v>1</v>
      </c>
    </row>
    <row r="120" spans="1:9" ht="33" x14ac:dyDescent="0.25">
      <c r="A120" s="7">
        <v>84</v>
      </c>
      <c r="B120" s="8" t="s">
        <v>18</v>
      </c>
      <c r="C120" s="12" t="s">
        <v>175</v>
      </c>
      <c r="D120" s="12">
        <v>2013</v>
      </c>
      <c r="E120" s="9" t="s">
        <v>163</v>
      </c>
      <c r="F120" s="9">
        <v>24</v>
      </c>
      <c r="G120" s="9">
        <v>1</v>
      </c>
      <c r="H120" s="9"/>
    </row>
    <row r="121" spans="1:9" ht="16.5" x14ac:dyDescent="0.25">
      <c r="A121" s="16" t="s">
        <v>130</v>
      </c>
      <c r="B121" s="16"/>
      <c r="C121" s="10"/>
      <c r="D121" s="10"/>
      <c r="E121" s="16"/>
      <c r="F121" s="16"/>
      <c r="G121" s="16"/>
      <c r="H121" s="16"/>
    </row>
    <row r="122" spans="1:9" ht="33" x14ac:dyDescent="0.25">
      <c r="A122" s="7">
        <v>85</v>
      </c>
      <c r="B122" s="8" t="s">
        <v>131</v>
      </c>
      <c r="C122" s="12" t="s">
        <v>132</v>
      </c>
      <c r="D122" s="12">
        <v>1992</v>
      </c>
      <c r="E122" s="9" t="s">
        <v>165</v>
      </c>
      <c r="F122" s="9">
        <v>12</v>
      </c>
      <c r="G122" s="9">
        <v>2</v>
      </c>
      <c r="H122" s="9"/>
    </row>
    <row r="123" spans="1:9" ht="16.5" x14ac:dyDescent="0.25">
      <c r="A123" s="7">
        <v>86</v>
      </c>
      <c r="B123" s="7" t="s">
        <v>133</v>
      </c>
      <c r="C123" s="12" t="s">
        <v>134</v>
      </c>
      <c r="D123" s="12">
        <v>1982</v>
      </c>
      <c r="E123" s="9" t="s">
        <v>165</v>
      </c>
      <c r="F123" s="9">
        <v>12</v>
      </c>
      <c r="G123" s="9">
        <v>1</v>
      </c>
      <c r="H123" s="14" t="s">
        <v>168</v>
      </c>
      <c r="I123" s="54">
        <v>1</v>
      </c>
    </row>
    <row r="124" spans="1:9" ht="16.5" x14ac:dyDescent="0.25">
      <c r="A124" s="7">
        <v>87</v>
      </c>
      <c r="B124" s="8" t="s">
        <v>98</v>
      </c>
      <c r="C124" s="12" t="s">
        <v>135</v>
      </c>
      <c r="D124" s="12">
        <v>2009</v>
      </c>
      <c r="E124" s="9" t="s">
        <v>163</v>
      </c>
      <c r="F124" s="9">
        <v>24</v>
      </c>
      <c r="G124" s="9">
        <v>1</v>
      </c>
      <c r="H124" s="9"/>
    </row>
    <row r="125" spans="1:9" ht="16.5" x14ac:dyDescent="0.25">
      <c r="A125" s="16" t="s">
        <v>136</v>
      </c>
      <c r="B125" s="16"/>
      <c r="C125" s="10"/>
      <c r="D125" s="10"/>
      <c r="E125" s="16"/>
      <c r="F125" s="16"/>
      <c r="G125" s="16"/>
      <c r="H125" s="16"/>
    </row>
    <row r="126" spans="1:9" ht="16.5" x14ac:dyDescent="0.25">
      <c r="A126" s="7">
        <v>88</v>
      </c>
      <c r="B126" s="8" t="s">
        <v>137</v>
      </c>
      <c r="C126" s="12" t="s">
        <v>138</v>
      </c>
      <c r="D126" s="12">
        <v>1993</v>
      </c>
      <c r="E126" s="9" t="s">
        <v>165</v>
      </c>
      <c r="F126" s="9">
        <v>12</v>
      </c>
      <c r="G126" s="9">
        <v>2</v>
      </c>
      <c r="H126" s="9"/>
    </row>
    <row r="127" spans="1:9" ht="16.5" x14ac:dyDescent="0.25">
      <c r="A127" s="7">
        <v>89</v>
      </c>
      <c r="B127" s="8" t="s">
        <v>137</v>
      </c>
      <c r="C127" s="12" t="s">
        <v>139</v>
      </c>
      <c r="D127" s="12">
        <v>1993</v>
      </c>
      <c r="E127" s="9" t="s">
        <v>165</v>
      </c>
      <c r="F127" s="9">
        <v>12</v>
      </c>
      <c r="G127" s="9">
        <v>2</v>
      </c>
      <c r="H127" s="9"/>
    </row>
    <row r="128" spans="1:9" ht="16.5" x14ac:dyDescent="0.25">
      <c r="A128" s="7">
        <v>90</v>
      </c>
      <c r="B128" s="8" t="s">
        <v>140</v>
      </c>
      <c r="C128" s="12" t="s">
        <v>141</v>
      </c>
      <c r="D128" s="12">
        <v>1993</v>
      </c>
      <c r="E128" s="9" t="s">
        <v>165</v>
      </c>
      <c r="F128" s="9">
        <v>12</v>
      </c>
      <c r="G128" s="9">
        <v>1</v>
      </c>
      <c r="H128" s="14" t="s">
        <v>168</v>
      </c>
      <c r="I128" s="54">
        <v>1</v>
      </c>
    </row>
    <row r="129" spans="1:9" ht="16.5" x14ac:dyDescent="0.25">
      <c r="A129" s="7">
        <v>91</v>
      </c>
      <c r="B129" s="8" t="s">
        <v>119</v>
      </c>
      <c r="C129" s="12" t="s">
        <v>142</v>
      </c>
      <c r="D129" s="12">
        <v>2008</v>
      </c>
      <c r="E129" s="9" t="s">
        <v>163</v>
      </c>
      <c r="F129" s="9">
        <v>24</v>
      </c>
      <c r="G129" s="9">
        <v>1</v>
      </c>
      <c r="H129" s="14" t="s">
        <v>168</v>
      </c>
      <c r="I129" s="54">
        <v>1</v>
      </c>
    </row>
    <row r="130" spans="1:9" ht="33" x14ac:dyDescent="0.25">
      <c r="A130" s="7">
        <v>92</v>
      </c>
      <c r="B130" s="8" t="s">
        <v>18</v>
      </c>
      <c r="C130" s="12" t="s">
        <v>181</v>
      </c>
      <c r="D130" s="12">
        <v>2013</v>
      </c>
      <c r="E130" s="9" t="s">
        <v>163</v>
      </c>
      <c r="F130" s="9">
        <v>24</v>
      </c>
      <c r="G130" s="9">
        <v>1</v>
      </c>
      <c r="H130" s="9"/>
    </row>
    <row r="131" spans="1:9" ht="16.5" x14ac:dyDescent="0.25">
      <c r="A131" s="16" t="s">
        <v>143</v>
      </c>
      <c r="B131" s="16"/>
      <c r="C131" s="10"/>
      <c r="D131" s="10"/>
      <c r="E131" s="16"/>
      <c r="F131" s="16"/>
      <c r="G131" s="16"/>
      <c r="H131" s="16"/>
    </row>
    <row r="132" spans="1:9" ht="33" x14ac:dyDescent="0.25">
      <c r="A132" s="7">
        <v>93</v>
      </c>
      <c r="B132" s="8" t="s">
        <v>144</v>
      </c>
      <c r="C132" s="12" t="s">
        <v>145</v>
      </c>
      <c r="D132" s="12">
        <v>2008</v>
      </c>
      <c r="E132" s="9" t="s">
        <v>163</v>
      </c>
      <c r="F132" s="9">
        <v>24</v>
      </c>
      <c r="G132" s="9">
        <v>1</v>
      </c>
      <c r="H132" s="14" t="s">
        <v>168</v>
      </c>
      <c r="I132" s="54">
        <v>1</v>
      </c>
    </row>
    <row r="133" spans="1:9" ht="33" x14ac:dyDescent="0.25">
      <c r="A133" s="7">
        <v>94</v>
      </c>
      <c r="B133" s="8" t="s">
        <v>144</v>
      </c>
      <c r="C133" s="12" t="s">
        <v>146</v>
      </c>
      <c r="D133" s="12">
        <v>2008</v>
      </c>
      <c r="E133" s="9" t="s">
        <v>163</v>
      </c>
      <c r="F133" s="9">
        <v>24</v>
      </c>
      <c r="G133" s="9">
        <v>1</v>
      </c>
      <c r="H133" s="14" t="s">
        <v>168</v>
      </c>
      <c r="I133" s="54">
        <v>1</v>
      </c>
    </row>
    <row r="134" spans="1:9" ht="33" x14ac:dyDescent="0.25">
      <c r="A134" s="7">
        <v>95</v>
      </c>
      <c r="B134" s="8" t="s">
        <v>15</v>
      </c>
      <c r="C134" s="12" t="s">
        <v>147</v>
      </c>
      <c r="D134" s="12">
        <v>2008</v>
      </c>
      <c r="E134" s="9" t="s">
        <v>163</v>
      </c>
      <c r="F134" s="9">
        <v>24</v>
      </c>
      <c r="G134" s="9">
        <v>2</v>
      </c>
      <c r="H134" s="14" t="s">
        <v>168</v>
      </c>
      <c r="I134" s="54">
        <v>1</v>
      </c>
    </row>
    <row r="135" spans="1:9" ht="16.5" x14ac:dyDescent="0.25">
      <c r="A135" s="7">
        <v>96</v>
      </c>
      <c r="B135" s="24" t="s">
        <v>148</v>
      </c>
      <c r="C135" s="25" t="s">
        <v>149</v>
      </c>
      <c r="D135" s="25">
        <v>1992</v>
      </c>
      <c r="E135" s="9" t="s">
        <v>165</v>
      </c>
      <c r="F135" s="9">
        <v>12</v>
      </c>
      <c r="G135" s="9">
        <v>2</v>
      </c>
      <c r="H135" s="14" t="s">
        <v>168</v>
      </c>
      <c r="I135" s="54">
        <v>1</v>
      </c>
    </row>
    <row r="136" spans="1:9" ht="16.5" x14ac:dyDescent="0.25">
      <c r="A136" s="7">
        <v>97</v>
      </c>
      <c r="B136" s="26" t="s">
        <v>150</v>
      </c>
      <c r="C136" s="12" t="s">
        <v>151</v>
      </c>
      <c r="D136" s="12">
        <v>1991</v>
      </c>
      <c r="E136" s="9" t="s">
        <v>165</v>
      </c>
      <c r="F136" s="9">
        <v>24</v>
      </c>
      <c r="G136" s="9">
        <v>1</v>
      </c>
      <c r="H136" s="9"/>
    </row>
    <row r="137" spans="1:9" ht="16.5" customHeight="1" x14ac:dyDescent="0.25">
      <c r="A137" s="16" t="s">
        <v>152</v>
      </c>
      <c r="B137" s="16"/>
      <c r="C137" s="10"/>
      <c r="D137" s="10"/>
      <c r="E137" s="16"/>
      <c r="F137" s="16"/>
      <c r="G137" s="16"/>
      <c r="H137" s="16"/>
    </row>
    <row r="138" spans="1:9" ht="16.5" x14ac:dyDescent="0.25">
      <c r="A138" s="7">
        <v>98</v>
      </c>
      <c r="B138" s="8" t="s">
        <v>137</v>
      </c>
      <c r="C138" s="12" t="s">
        <v>153</v>
      </c>
      <c r="D138" s="12">
        <v>1992</v>
      </c>
      <c r="E138" s="9" t="s">
        <v>165</v>
      </c>
      <c r="F138" s="9">
        <v>12</v>
      </c>
      <c r="G138" s="9">
        <v>2</v>
      </c>
      <c r="H138" s="14" t="s">
        <v>168</v>
      </c>
      <c r="I138" s="54">
        <v>1</v>
      </c>
    </row>
    <row r="139" spans="1:9" ht="16.5" x14ac:dyDescent="0.25">
      <c r="A139" s="7">
        <v>99</v>
      </c>
      <c r="B139" s="8" t="s">
        <v>154</v>
      </c>
      <c r="C139" s="12" t="s">
        <v>155</v>
      </c>
      <c r="D139" s="12">
        <v>2008</v>
      </c>
      <c r="E139" s="9" t="s">
        <v>163</v>
      </c>
      <c r="F139" s="9">
        <v>24</v>
      </c>
      <c r="G139" s="9">
        <v>1</v>
      </c>
      <c r="H139" s="14" t="s">
        <v>168</v>
      </c>
      <c r="I139" s="54">
        <v>1</v>
      </c>
    </row>
    <row r="140" spans="1:9" ht="33" x14ac:dyDescent="0.25">
      <c r="A140" s="7">
        <v>100</v>
      </c>
      <c r="B140" s="8" t="s">
        <v>18</v>
      </c>
      <c r="C140" s="12" t="s">
        <v>176</v>
      </c>
      <c r="D140" s="12">
        <v>2013</v>
      </c>
      <c r="E140" s="9" t="s">
        <v>163</v>
      </c>
      <c r="F140" s="9">
        <v>24</v>
      </c>
      <c r="G140" s="9">
        <v>1</v>
      </c>
      <c r="H140" s="14" t="s">
        <v>168</v>
      </c>
      <c r="I140" s="54">
        <v>1</v>
      </c>
    </row>
    <row r="141" spans="1:9" ht="16.5" customHeight="1" x14ac:dyDescent="0.25">
      <c r="A141" s="16" t="s">
        <v>156</v>
      </c>
      <c r="B141" s="16"/>
      <c r="C141" s="10"/>
      <c r="D141" s="10"/>
      <c r="E141" s="16"/>
      <c r="F141" s="16"/>
      <c r="G141" s="16"/>
      <c r="H141" s="16"/>
    </row>
    <row r="142" spans="1:9" ht="33" x14ac:dyDescent="0.25">
      <c r="A142" s="7">
        <v>101</v>
      </c>
      <c r="B142" s="8" t="s">
        <v>157</v>
      </c>
      <c r="C142" s="13" t="s">
        <v>182</v>
      </c>
      <c r="D142" s="13">
        <v>1988</v>
      </c>
      <c r="E142" s="9" t="s">
        <v>165</v>
      </c>
      <c r="F142" s="9">
        <v>12</v>
      </c>
      <c r="G142" s="9">
        <v>2</v>
      </c>
      <c r="H142" s="9"/>
    </row>
    <row r="143" spans="1:9" ht="16.5" x14ac:dyDescent="0.25">
      <c r="A143" s="7">
        <v>102</v>
      </c>
      <c r="B143" s="8" t="s">
        <v>133</v>
      </c>
      <c r="C143" s="13" t="s">
        <v>178</v>
      </c>
      <c r="D143" s="13">
        <v>1989</v>
      </c>
      <c r="E143" s="9" t="s">
        <v>165</v>
      </c>
      <c r="F143" s="9">
        <v>12</v>
      </c>
      <c r="G143" s="9">
        <v>1</v>
      </c>
      <c r="H143" s="9"/>
    </row>
    <row r="144" spans="1:9" ht="33" x14ac:dyDescent="0.25">
      <c r="A144" s="7">
        <v>103</v>
      </c>
      <c r="B144" s="8" t="s">
        <v>158</v>
      </c>
      <c r="C144" s="13" t="s">
        <v>177</v>
      </c>
      <c r="D144" s="13">
        <v>1990</v>
      </c>
      <c r="E144" s="9" t="s">
        <v>165</v>
      </c>
      <c r="F144" s="9">
        <v>24</v>
      </c>
      <c r="G144" s="9">
        <v>2</v>
      </c>
      <c r="H144" s="9"/>
    </row>
    <row r="145" spans="1:9" ht="49.5" x14ac:dyDescent="0.25">
      <c r="A145" s="7">
        <v>104</v>
      </c>
      <c r="B145" s="8" t="s">
        <v>159</v>
      </c>
      <c r="C145" s="13" t="s">
        <v>179</v>
      </c>
      <c r="D145" s="13">
        <v>2000</v>
      </c>
      <c r="E145" s="9" t="s">
        <v>165</v>
      </c>
      <c r="F145" s="9">
        <v>12</v>
      </c>
      <c r="G145" s="9">
        <v>1</v>
      </c>
      <c r="H145" s="9"/>
    </row>
    <row r="146" spans="1:9" x14ac:dyDescent="0.25">
      <c r="G146" s="53">
        <f>SUM(G9:G145)</f>
        <v>152</v>
      </c>
    </row>
    <row r="147" spans="1:9" x14ac:dyDescent="0.25">
      <c r="H147">
        <f>G146*8.5</f>
        <v>1292</v>
      </c>
      <c r="I147">
        <f>SUM(I8:I145)</f>
        <v>30</v>
      </c>
    </row>
    <row r="148" spans="1:9" x14ac:dyDescent="0.25">
      <c r="G148" s="59">
        <v>47</v>
      </c>
    </row>
  </sheetData>
  <mergeCells count="1">
    <mergeCell ref="A62:B62"/>
  </mergeCells>
  <pageMargins left="0.25" right="0.25" top="0.75" bottom="0.75" header="0.3" footer="0.3"/>
  <pageSetup paperSize="9" scale="99" orientation="landscape" r:id="rId1"/>
  <rowBreaks count="4" manualBreakCount="4">
    <brk id="23" max="16383" man="1"/>
    <brk id="47" max="16383" man="1"/>
    <brk id="72" max="16383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70"/>
  <sheetViews>
    <sheetView tabSelected="1" workbookViewId="0">
      <selection activeCell="I11" sqref="I11"/>
    </sheetView>
  </sheetViews>
  <sheetFormatPr defaultRowHeight="15" x14ac:dyDescent="0.25"/>
  <cols>
    <col min="2" max="2" width="26.140625" customWidth="1"/>
    <col min="3" max="3" width="10.5703125" customWidth="1"/>
    <col min="4" max="4" width="12.5703125" customWidth="1"/>
    <col min="6" max="6" width="12" customWidth="1"/>
  </cols>
  <sheetData>
    <row r="1" spans="1:34" x14ac:dyDescent="0.25">
      <c r="A1" s="74" t="s">
        <v>243</v>
      </c>
      <c r="B1" s="74"/>
      <c r="C1" s="74"/>
      <c r="D1" s="74"/>
      <c r="E1" s="74"/>
      <c r="F1" s="74"/>
      <c r="G1" s="1"/>
      <c r="H1" s="1"/>
      <c r="I1" s="1"/>
      <c r="J1" s="1"/>
      <c r="K1" s="1"/>
      <c r="L1" s="1"/>
      <c r="M1" s="1"/>
    </row>
    <row r="2" spans="1:34" x14ac:dyDescent="0.25">
      <c r="A2" s="74"/>
      <c r="B2" s="74"/>
      <c r="C2" s="74"/>
      <c r="D2" s="74"/>
      <c r="E2" s="74"/>
      <c r="F2" s="74"/>
      <c r="G2" s="1"/>
      <c r="H2" s="1"/>
      <c r="I2" s="1"/>
      <c r="J2" s="1"/>
      <c r="K2" s="1"/>
      <c r="L2" s="1"/>
      <c r="M2" s="1"/>
    </row>
    <row r="3" spans="1:34" ht="15.75" thickBot="1" x14ac:dyDescent="0.3">
      <c r="A3" s="74"/>
      <c r="B3" s="74"/>
      <c r="C3" s="74"/>
      <c r="D3" s="74"/>
      <c r="E3" s="74"/>
      <c r="F3" s="74"/>
      <c r="G3" s="1"/>
      <c r="H3" s="1"/>
      <c r="I3" s="1"/>
      <c r="J3" s="1"/>
      <c r="K3" s="1"/>
      <c r="L3" s="1"/>
      <c r="M3" s="1"/>
    </row>
    <row r="4" spans="1:34" ht="15.75" thickBot="1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6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</row>
    <row r="5" spans="1:34" ht="15.75" thickBot="1" x14ac:dyDescent="0.3">
      <c r="A5" s="68" t="s">
        <v>0</v>
      </c>
      <c r="B5" s="69" t="s">
        <v>188</v>
      </c>
      <c r="C5" s="69" t="s">
        <v>189</v>
      </c>
      <c r="D5" s="69" t="s">
        <v>194</v>
      </c>
      <c r="E5" s="83" t="s">
        <v>195</v>
      </c>
      <c r="F5" s="84"/>
      <c r="G5" s="55"/>
      <c r="H5" s="55"/>
      <c r="I5" s="55"/>
      <c r="J5" s="55"/>
      <c r="K5" s="55"/>
      <c r="L5" s="55"/>
      <c r="M5" s="55"/>
      <c r="N5" s="56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</row>
    <row r="6" spans="1:34" ht="15.75" thickBot="1" x14ac:dyDescent="0.3">
      <c r="A6" s="66">
        <v>1</v>
      </c>
      <c r="B6" s="62" t="s">
        <v>190</v>
      </c>
      <c r="C6" s="63">
        <v>104</v>
      </c>
      <c r="D6" s="63">
        <v>30500</v>
      </c>
      <c r="E6" s="75">
        <v>3172000</v>
      </c>
      <c r="F6" s="76"/>
      <c r="G6" s="55"/>
      <c r="H6" s="55"/>
      <c r="I6" s="55"/>
      <c r="J6" s="55"/>
      <c r="K6" s="55"/>
      <c r="L6" s="55"/>
      <c r="M6" s="55"/>
      <c r="N6" s="56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</row>
    <row r="7" spans="1:34" ht="15.75" thickBot="1" x14ac:dyDescent="0.3">
      <c r="A7" s="66">
        <v>2</v>
      </c>
      <c r="B7" s="62" t="s">
        <v>187</v>
      </c>
      <c r="C7" s="63">
        <v>74</v>
      </c>
      <c r="D7" s="63">
        <v>6850</v>
      </c>
      <c r="E7" s="75">
        <v>506900</v>
      </c>
      <c r="F7" s="76"/>
      <c r="G7" s="55"/>
      <c r="H7" s="55"/>
      <c r="I7" s="55"/>
      <c r="J7" s="55"/>
      <c r="K7" s="55"/>
      <c r="L7" s="55"/>
      <c r="M7" s="55"/>
      <c r="N7" s="56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1:34" ht="15.75" thickBot="1" x14ac:dyDescent="0.3">
      <c r="A8" s="66">
        <v>3</v>
      </c>
      <c r="B8" s="62" t="s">
        <v>196</v>
      </c>
      <c r="C8" s="63">
        <v>65</v>
      </c>
      <c r="D8" s="63">
        <v>900</v>
      </c>
      <c r="E8" s="75">
        <v>58500</v>
      </c>
      <c r="F8" s="76"/>
      <c r="G8" s="55"/>
      <c r="H8" s="55"/>
      <c r="I8" s="55"/>
      <c r="J8" s="55"/>
      <c r="K8" s="55"/>
      <c r="L8" s="55"/>
      <c r="M8" s="55"/>
      <c r="N8" s="56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</row>
    <row r="9" spans="1:34" ht="15.75" thickBot="1" x14ac:dyDescent="0.3">
      <c r="A9" s="66">
        <v>4</v>
      </c>
      <c r="B9" s="62" t="s">
        <v>197</v>
      </c>
      <c r="C9" s="63">
        <v>65</v>
      </c>
      <c r="D9" s="63">
        <v>2300</v>
      </c>
      <c r="E9" s="75">
        <v>149500</v>
      </c>
      <c r="F9" s="76"/>
      <c r="G9" s="55"/>
      <c r="H9" s="55"/>
      <c r="I9" s="55"/>
      <c r="J9" s="55"/>
      <c r="K9" s="55"/>
      <c r="L9" s="55"/>
      <c r="M9" s="55"/>
      <c r="N9" s="56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</row>
    <row r="10" spans="1:34" ht="15.75" customHeight="1" thickBot="1" x14ac:dyDescent="0.3">
      <c r="A10" s="66">
        <v>5</v>
      </c>
      <c r="B10" s="62" t="s">
        <v>198</v>
      </c>
      <c r="C10" s="63">
        <v>0</v>
      </c>
      <c r="D10" s="63">
        <v>8300</v>
      </c>
      <c r="E10" s="75">
        <v>0</v>
      </c>
      <c r="F10" s="76"/>
      <c r="G10" s="55"/>
      <c r="H10" s="55"/>
      <c r="I10" s="55"/>
      <c r="J10" s="55"/>
      <c r="K10" s="55"/>
      <c r="L10" s="55"/>
      <c r="M10" s="55"/>
      <c r="N10" s="56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</row>
    <row r="11" spans="1:34" ht="15.75" customHeight="1" thickBot="1" x14ac:dyDescent="0.3">
      <c r="A11" s="66">
        <v>6</v>
      </c>
      <c r="B11" s="62" t="s">
        <v>199</v>
      </c>
      <c r="C11" s="63">
        <v>104</v>
      </c>
      <c r="D11" s="63">
        <v>2000</v>
      </c>
      <c r="E11" s="75">
        <v>208000</v>
      </c>
      <c r="F11" s="76"/>
      <c r="G11" s="55"/>
      <c r="H11" s="55"/>
      <c r="I11" s="55"/>
      <c r="J11" s="55"/>
      <c r="K11" s="55"/>
      <c r="L11" s="55"/>
      <c r="M11" s="55"/>
      <c r="N11" s="56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</row>
    <row r="12" spans="1:34" ht="30" thickBot="1" x14ac:dyDescent="0.3">
      <c r="A12" s="66">
        <v>7</v>
      </c>
      <c r="B12" s="62" t="s">
        <v>191</v>
      </c>
      <c r="C12" s="63">
        <v>74</v>
      </c>
      <c r="D12" s="63">
        <v>2700</v>
      </c>
      <c r="E12" s="75">
        <v>199800</v>
      </c>
      <c r="F12" s="76"/>
      <c r="G12" s="55"/>
      <c r="H12" s="55"/>
      <c r="I12" s="55"/>
      <c r="J12" s="55"/>
      <c r="K12" s="55"/>
      <c r="L12" s="55"/>
      <c r="M12" s="55"/>
      <c r="N12" s="56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</row>
    <row r="13" spans="1:34" ht="30" thickBot="1" x14ac:dyDescent="0.3">
      <c r="A13" s="66">
        <v>8</v>
      </c>
      <c r="B13" s="62" t="s">
        <v>192</v>
      </c>
      <c r="C13" s="63">
        <v>74</v>
      </c>
      <c r="D13" s="63">
        <v>2700</v>
      </c>
      <c r="E13" s="75">
        <v>199800</v>
      </c>
      <c r="F13" s="76"/>
      <c r="G13" s="55"/>
      <c r="H13" s="55"/>
      <c r="I13" s="55"/>
      <c r="J13" s="55"/>
      <c r="K13" s="55"/>
      <c r="L13" s="55"/>
      <c r="M13" s="55"/>
      <c r="N13" s="56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</row>
    <row r="14" spans="1:34" ht="15.75" thickBot="1" x14ac:dyDescent="0.3">
      <c r="A14" s="66">
        <v>9</v>
      </c>
      <c r="B14" s="62" t="s">
        <v>193</v>
      </c>
      <c r="C14" s="63">
        <v>104</v>
      </c>
      <c r="D14" s="63">
        <v>2500</v>
      </c>
      <c r="E14" s="75">
        <v>260000</v>
      </c>
      <c r="F14" s="76"/>
      <c r="G14" s="55"/>
      <c r="H14" s="55"/>
      <c r="I14" s="55"/>
      <c r="J14" s="55"/>
      <c r="K14" s="55"/>
      <c r="L14" s="55"/>
      <c r="M14" s="55"/>
      <c r="N14" s="56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ht="15.75" customHeight="1" thickBot="1" x14ac:dyDescent="0.3">
      <c r="A15" s="66">
        <v>10</v>
      </c>
      <c r="B15" s="62" t="s">
        <v>200</v>
      </c>
      <c r="C15" s="63">
        <v>104</v>
      </c>
      <c r="D15" s="63">
        <v>500</v>
      </c>
      <c r="E15" s="75">
        <v>52000</v>
      </c>
      <c r="F15" s="76"/>
      <c r="G15" s="55"/>
      <c r="H15" s="55"/>
      <c r="I15" s="55"/>
      <c r="J15" s="55"/>
      <c r="K15" s="55"/>
      <c r="L15" s="55"/>
      <c r="M15" s="55"/>
      <c r="N15" s="56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</row>
    <row r="16" spans="1:34" ht="15.75" thickBot="1" x14ac:dyDescent="0.3">
      <c r="A16" s="66">
        <v>11</v>
      </c>
      <c r="B16" s="62" t="s">
        <v>201</v>
      </c>
      <c r="C16" s="63">
        <v>62</v>
      </c>
      <c r="D16" s="63">
        <v>160</v>
      </c>
      <c r="E16" s="75">
        <v>9920</v>
      </c>
      <c r="F16" s="76"/>
      <c r="G16" s="55"/>
      <c r="H16" s="55"/>
      <c r="I16" s="55"/>
      <c r="J16" s="55"/>
      <c r="K16" s="55"/>
      <c r="L16" s="55"/>
      <c r="M16" s="55"/>
      <c r="N16" s="56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30" thickBot="1" x14ac:dyDescent="0.3">
      <c r="A17" s="66">
        <v>12</v>
      </c>
      <c r="B17" s="64" t="s">
        <v>202</v>
      </c>
      <c r="C17" s="63">
        <v>65</v>
      </c>
      <c r="D17" s="63">
        <v>850</v>
      </c>
      <c r="E17" s="75">
        <v>55250</v>
      </c>
      <c r="F17" s="76"/>
      <c r="G17" s="55"/>
      <c r="H17" s="55"/>
      <c r="I17" s="55"/>
      <c r="J17" s="55"/>
      <c r="K17" s="55"/>
      <c r="L17" s="55"/>
      <c r="M17" s="55"/>
      <c r="N17" s="56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75" thickBot="1" x14ac:dyDescent="0.3">
      <c r="A18" s="67"/>
      <c r="B18" s="61"/>
      <c r="C18" s="61"/>
      <c r="D18" s="61"/>
      <c r="E18" s="81">
        <f>SUM(E6:F17)</f>
        <v>4871670</v>
      </c>
      <c r="F18" s="82"/>
      <c r="G18" s="55"/>
      <c r="H18" s="55"/>
      <c r="I18" s="55"/>
      <c r="J18" s="55"/>
      <c r="K18" s="55"/>
      <c r="L18" s="55"/>
      <c r="M18" s="55"/>
      <c r="N18" s="56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1:34" ht="15.75" customHeight="1" thickBot="1" x14ac:dyDescent="0.3">
      <c r="A19" s="67"/>
      <c r="B19" s="79" t="s">
        <v>203</v>
      </c>
      <c r="C19" s="80"/>
      <c r="D19" s="61"/>
      <c r="E19" s="75">
        <v>0</v>
      </c>
      <c r="F19" s="76"/>
      <c r="G19" s="55"/>
      <c r="H19" s="55"/>
      <c r="I19" s="55"/>
      <c r="J19" s="55"/>
      <c r="K19" s="55"/>
      <c r="L19" s="55"/>
      <c r="M19" s="55"/>
      <c r="N19" s="56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</row>
    <row r="20" spans="1:34" ht="15.75" thickBot="1" x14ac:dyDescent="0.3">
      <c r="A20" s="66">
        <v>1</v>
      </c>
      <c r="B20" s="62" t="s">
        <v>204</v>
      </c>
      <c r="C20" s="63">
        <v>104</v>
      </c>
      <c r="D20" s="63">
        <v>6000</v>
      </c>
      <c r="E20" s="75">
        <v>624000</v>
      </c>
      <c r="F20" s="76"/>
      <c r="G20" s="55"/>
      <c r="H20" s="55"/>
      <c r="I20" s="55"/>
      <c r="J20" s="55"/>
      <c r="K20" s="55"/>
      <c r="L20" s="55"/>
      <c r="M20" s="55"/>
      <c r="N20" s="56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</row>
    <row r="21" spans="1:34" ht="15.75" thickBot="1" x14ac:dyDescent="0.3">
      <c r="A21" s="66">
        <v>2</v>
      </c>
      <c r="B21" s="62" t="s">
        <v>205</v>
      </c>
      <c r="C21" s="63">
        <v>74</v>
      </c>
      <c r="D21" s="63">
        <v>1100</v>
      </c>
      <c r="E21" s="75">
        <v>81400</v>
      </c>
      <c r="F21" s="76"/>
      <c r="G21" s="55"/>
      <c r="H21" s="55"/>
      <c r="I21" s="55"/>
      <c r="J21" s="55"/>
      <c r="K21" s="55"/>
      <c r="L21" s="55"/>
      <c r="M21" s="55"/>
      <c r="N21" s="56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</row>
    <row r="22" spans="1:34" ht="15.75" thickBot="1" x14ac:dyDescent="0.3">
      <c r="A22" s="66">
        <v>3</v>
      </c>
      <c r="B22" s="62" t="s">
        <v>206</v>
      </c>
      <c r="C22" s="63">
        <v>0</v>
      </c>
      <c r="D22" s="63">
        <v>4500</v>
      </c>
      <c r="E22" s="75">
        <v>0</v>
      </c>
      <c r="F22" s="76"/>
      <c r="G22" s="55"/>
      <c r="H22" s="55"/>
      <c r="I22" s="55"/>
      <c r="J22" s="55"/>
      <c r="K22" s="55"/>
      <c r="L22" s="55"/>
      <c r="M22" s="55"/>
      <c r="N22" s="56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</row>
    <row r="23" spans="1:34" ht="15.75" customHeight="1" thickBot="1" x14ac:dyDescent="0.3">
      <c r="A23" s="66">
        <v>4</v>
      </c>
      <c r="B23" s="62" t="s">
        <v>207</v>
      </c>
      <c r="C23" s="63">
        <v>65</v>
      </c>
      <c r="D23" s="63">
        <v>800</v>
      </c>
      <c r="E23" s="75">
        <v>52000</v>
      </c>
      <c r="F23" s="76"/>
      <c r="G23" s="55"/>
      <c r="H23" s="55"/>
      <c r="I23" s="55"/>
      <c r="J23" s="55"/>
      <c r="K23" s="55"/>
      <c r="L23" s="55"/>
      <c r="M23" s="55"/>
      <c r="N23" s="56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</row>
    <row r="24" spans="1:34" ht="15.75" thickBot="1" x14ac:dyDescent="0.3">
      <c r="A24" s="66">
        <v>5</v>
      </c>
      <c r="B24" s="62" t="s">
        <v>208</v>
      </c>
      <c r="C24" s="63">
        <v>65</v>
      </c>
      <c r="D24" s="63">
        <v>850</v>
      </c>
      <c r="E24" s="75">
        <v>55250</v>
      </c>
      <c r="F24" s="76"/>
      <c r="G24" s="55"/>
      <c r="H24" s="55"/>
      <c r="I24" s="55"/>
      <c r="J24" s="55"/>
      <c r="K24" s="55"/>
      <c r="L24" s="55"/>
      <c r="M24" s="55"/>
      <c r="N24" s="56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4" ht="15.75" thickBot="1" x14ac:dyDescent="0.3">
      <c r="A25" s="66">
        <v>6</v>
      </c>
      <c r="B25" s="62" t="s">
        <v>209</v>
      </c>
      <c r="C25" s="63">
        <v>104</v>
      </c>
      <c r="D25" s="61"/>
      <c r="E25" s="75">
        <v>0</v>
      </c>
      <c r="F25" s="76"/>
      <c r="G25" s="55"/>
      <c r="H25" s="55"/>
      <c r="I25" s="55"/>
      <c r="J25" s="55"/>
      <c r="K25" s="55"/>
      <c r="L25" s="55"/>
      <c r="M25" s="55"/>
      <c r="N25" s="56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4" ht="15.75" thickBot="1" x14ac:dyDescent="0.3">
      <c r="A26" s="66"/>
      <c r="B26" s="62"/>
      <c r="C26" s="63"/>
      <c r="D26" s="61"/>
      <c r="E26" s="81">
        <f>SUM(E19:F25)</f>
        <v>812650</v>
      </c>
      <c r="F26" s="82"/>
      <c r="G26" s="55"/>
      <c r="H26" s="55"/>
      <c r="I26" s="55"/>
      <c r="J26" s="55"/>
      <c r="K26" s="55"/>
      <c r="L26" s="55"/>
      <c r="M26" s="55"/>
      <c r="N26" s="56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4" ht="57" customHeight="1" thickBot="1" x14ac:dyDescent="0.3">
      <c r="A27" s="67"/>
      <c r="B27" s="79" t="s">
        <v>210</v>
      </c>
      <c r="C27" s="80"/>
      <c r="D27" s="61"/>
      <c r="E27" s="75">
        <v>0</v>
      </c>
      <c r="F27" s="76"/>
      <c r="G27" s="55"/>
      <c r="H27" s="55"/>
      <c r="I27" s="55"/>
      <c r="J27" s="55"/>
      <c r="K27" s="55"/>
      <c r="L27" s="55"/>
      <c r="M27" s="55"/>
      <c r="N27" s="56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4" ht="30" thickBot="1" x14ac:dyDescent="0.3">
      <c r="A28" s="66">
        <v>1</v>
      </c>
      <c r="B28" s="62" t="s">
        <v>211</v>
      </c>
      <c r="C28" s="63">
        <v>6116</v>
      </c>
      <c r="D28" s="63">
        <v>8.5</v>
      </c>
      <c r="E28" s="75">
        <v>51986</v>
      </c>
      <c r="F28" s="76"/>
      <c r="G28" s="55"/>
      <c r="H28" s="55"/>
      <c r="I28" s="55"/>
      <c r="J28" s="55"/>
      <c r="K28" s="55"/>
      <c r="L28" s="55"/>
      <c r="M28" s="55"/>
      <c r="N28" s="56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4" ht="30" thickBot="1" x14ac:dyDescent="0.3">
      <c r="A29" s="66">
        <v>2</v>
      </c>
      <c r="B29" s="62" t="s">
        <v>212</v>
      </c>
      <c r="C29" s="63">
        <v>57</v>
      </c>
      <c r="D29" s="63">
        <v>1400</v>
      </c>
      <c r="E29" s="75">
        <v>79800</v>
      </c>
      <c r="F29" s="76"/>
      <c r="G29" s="55"/>
      <c r="H29" s="55"/>
      <c r="I29" s="55"/>
      <c r="J29" s="55"/>
      <c r="K29" s="55"/>
      <c r="L29" s="55"/>
      <c r="M29" s="55"/>
      <c r="N29" s="56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4" ht="44.25" thickBot="1" x14ac:dyDescent="0.3">
      <c r="A30" s="66">
        <v>3</v>
      </c>
      <c r="B30" s="62" t="s">
        <v>213</v>
      </c>
      <c r="C30" s="63">
        <v>1834.8</v>
      </c>
      <c r="D30" s="63">
        <v>6</v>
      </c>
      <c r="E30" s="75">
        <v>11008.8</v>
      </c>
      <c r="F30" s="76"/>
      <c r="G30" s="55"/>
      <c r="H30" s="55"/>
      <c r="I30" s="55"/>
      <c r="J30" s="55"/>
      <c r="K30" s="55"/>
      <c r="L30" s="55"/>
      <c r="M30" s="55"/>
      <c r="N30" s="56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4" ht="15.75" thickBot="1" x14ac:dyDescent="0.3">
      <c r="A31" s="66">
        <v>4</v>
      </c>
      <c r="B31" s="62" t="s">
        <v>214</v>
      </c>
      <c r="C31" s="63">
        <v>35</v>
      </c>
      <c r="D31" s="63">
        <v>2500</v>
      </c>
      <c r="E31" s="75">
        <v>87500</v>
      </c>
      <c r="F31" s="76"/>
      <c r="G31" s="55"/>
      <c r="H31" s="55"/>
      <c r="I31" s="55"/>
      <c r="J31" s="55"/>
      <c r="K31" s="55"/>
      <c r="L31" s="55"/>
      <c r="M31" s="55"/>
      <c r="N31" s="56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4" ht="15.75" customHeight="1" thickBot="1" x14ac:dyDescent="0.3">
      <c r="A32" s="66"/>
      <c r="B32" s="62"/>
      <c r="C32" s="63"/>
      <c r="D32" s="63"/>
      <c r="E32" s="81">
        <f>SUM(E27:F31)</f>
        <v>230294.8</v>
      </c>
      <c r="F32" s="82"/>
      <c r="G32" s="55"/>
      <c r="H32" s="55"/>
      <c r="I32" s="55"/>
      <c r="J32" s="55"/>
      <c r="K32" s="55"/>
      <c r="L32" s="55"/>
      <c r="M32" s="55"/>
      <c r="N32" s="56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1:34" ht="15.75" thickBot="1" x14ac:dyDescent="0.3">
      <c r="A33" s="71" t="s">
        <v>242</v>
      </c>
      <c r="B33" s="72"/>
      <c r="C33" s="72"/>
      <c r="D33" s="73"/>
      <c r="E33" s="77">
        <v>5914614.7999999998</v>
      </c>
      <c r="F33" s="78"/>
      <c r="G33" s="55"/>
      <c r="H33" s="55"/>
      <c r="I33" s="55"/>
      <c r="J33" s="55"/>
      <c r="K33" s="55"/>
      <c r="L33" s="55"/>
      <c r="M33" s="55"/>
      <c r="N33" s="56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1:34" ht="15.75" thickBot="1" x14ac:dyDescent="0.3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6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</row>
    <row r="35" spans="1:34" ht="15.75" thickBot="1" x14ac:dyDescent="0.3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6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ht="15.75" thickBot="1" x14ac:dyDescent="0.3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6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</row>
    <row r="37" spans="1:34" ht="15.75" customHeight="1" thickBot="1" x14ac:dyDescent="0.3">
      <c r="A37" s="55"/>
      <c r="B37" s="55"/>
      <c r="C37" s="55"/>
      <c r="D37" s="55"/>
      <c r="E37" s="55"/>
      <c r="F37" s="65">
        <f>E18+E26+E32</f>
        <v>5914614.7999999998</v>
      </c>
      <c r="G37" s="55"/>
      <c r="H37" s="55"/>
      <c r="I37" s="55"/>
      <c r="J37" s="55"/>
      <c r="K37" s="55"/>
      <c r="L37" s="55"/>
      <c r="M37" s="55"/>
      <c r="N37" s="56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</row>
    <row r="38" spans="1:34" ht="15.75" customHeight="1" thickBot="1" x14ac:dyDescent="0.3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6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</row>
    <row r="39" spans="1:34" ht="15.75" thickBot="1" x14ac:dyDescent="0.3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6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34" ht="15.75" thickBot="1" x14ac:dyDescent="0.3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6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4" ht="15.75" customHeight="1" thickBot="1" x14ac:dyDescent="0.3">
      <c r="A41" s="55"/>
      <c r="B41" s="55"/>
      <c r="C41" s="55"/>
      <c r="D41" s="55"/>
      <c r="E41" s="55"/>
      <c r="F41" s="55"/>
      <c r="G41" s="55"/>
      <c r="H41" s="58"/>
      <c r="I41" s="57"/>
      <c r="J41" s="57"/>
      <c r="K41" s="57"/>
      <c r="L41" s="57"/>
      <c r="M41" s="57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1:34" ht="15.75" thickBot="1" x14ac:dyDescent="0.3">
      <c r="A42" s="55"/>
      <c r="B42" s="55"/>
      <c r="C42" s="55"/>
      <c r="D42" s="55"/>
      <c r="E42" s="55"/>
      <c r="F42" s="55"/>
      <c r="G42" s="55"/>
      <c r="H42" s="56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</row>
    <row r="43" spans="1:34" ht="15.75" thickBot="1" x14ac:dyDescent="0.3">
      <c r="A43" s="55"/>
      <c r="B43" s="55"/>
      <c r="C43" s="55"/>
      <c r="D43" s="55"/>
      <c r="E43" s="55"/>
      <c r="F43" s="55"/>
      <c r="G43" s="55"/>
      <c r="H43" s="56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</row>
    <row r="44" spans="1:34" ht="15.75" customHeight="1" thickBot="1" x14ac:dyDescent="0.3">
      <c r="A44" s="55"/>
      <c r="B44" s="55"/>
      <c r="C44" s="55"/>
      <c r="D44" s="55"/>
      <c r="E44" s="55"/>
      <c r="F44" s="55"/>
      <c r="G44" s="55"/>
      <c r="H44" s="56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</row>
    <row r="45" spans="1:34" ht="15.75" thickBot="1" x14ac:dyDescent="0.3">
      <c r="A45" s="55"/>
      <c r="B45" s="55"/>
      <c r="C45" s="55"/>
      <c r="D45" s="55"/>
      <c r="E45" s="55"/>
      <c r="F45" s="55"/>
      <c r="G45" s="55"/>
      <c r="H45" s="56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</row>
    <row r="46" spans="1:34" ht="15.75" thickBot="1" x14ac:dyDescent="0.3">
      <c r="A46" s="55"/>
      <c r="B46" s="55"/>
      <c r="C46" s="55"/>
      <c r="D46" s="55"/>
      <c r="E46" s="55"/>
      <c r="F46" s="55"/>
      <c r="G46" s="55"/>
      <c r="H46" s="56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</row>
    <row r="47" spans="1:34" ht="15.75" customHeight="1" thickBot="1" x14ac:dyDescent="0.3">
      <c r="A47" s="55"/>
      <c r="B47" s="55"/>
      <c r="C47" s="55"/>
      <c r="D47" s="55"/>
      <c r="E47" s="55"/>
      <c r="F47" s="55"/>
      <c r="G47" s="55"/>
      <c r="H47" s="56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</row>
    <row r="48" spans="1:34" ht="15.75" thickBot="1" x14ac:dyDescent="0.3">
      <c r="A48" s="55"/>
      <c r="B48" s="55"/>
      <c r="C48" s="55"/>
      <c r="D48" s="55"/>
      <c r="E48" s="55"/>
      <c r="F48" s="55"/>
      <c r="G48" s="55"/>
      <c r="H48" s="56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</row>
    <row r="49" spans="1:34" ht="15.75" customHeight="1" thickBot="1" x14ac:dyDescent="0.3">
      <c r="A49" s="55"/>
      <c r="B49" s="55"/>
      <c r="C49" s="55"/>
      <c r="D49" s="55"/>
      <c r="E49" s="55"/>
      <c r="F49" s="55"/>
      <c r="G49" s="55"/>
      <c r="H49" s="56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</row>
    <row r="50" spans="1:34" ht="15.75" thickBot="1" x14ac:dyDescent="0.3">
      <c r="A50" s="55"/>
      <c r="B50" s="55"/>
      <c r="C50" s="55"/>
      <c r="D50" s="55"/>
      <c r="E50" s="55"/>
      <c r="F50" s="55"/>
      <c r="G50" s="55"/>
      <c r="H50" s="56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</row>
    <row r="51" spans="1:34" ht="15.75" thickBot="1" x14ac:dyDescent="0.3">
      <c r="A51" s="55"/>
      <c r="B51" s="55"/>
      <c r="C51" s="55"/>
      <c r="D51" s="55"/>
      <c r="E51" s="55"/>
      <c r="F51" s="55"/>
      <c r="G51" s="55"/>
      <c r="H51" s="56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</row>
    <row r="52" spans="1:34" ht="15.75" thickBot="1" x14ac:dyDescent="0.3">
      <c r="A52" s="55"/>
      <c r="B52" s="55"/>
      <c r="C52" s="55"/>
      <c r="D52" s="55"/>
      <c r="E52" s="55"/>
      <c r="F52" s="55"/>
      <c r="G52" s="55"/>
      <c r="H52" s="56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</row>
    <row r="53" spans="1:34" ht="15.75" thickBot="1" x14ac:dyDescent="0.3">
      <c r="A53" s="55"/>
      <c r="B53" s="55"/>
      <c r="C53" s="55"/>
      <c r="D53" s="55"/>
      <c r="E53" s="55"/>
      <c r="F53" s="55"/>
      <c r="G53" s="55"/>
      <c r="H53" s="56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</row>
    <row r="54" spans="1:34" ht="15.75" thickBot="1" x14ac:dyDescent="0.3">
      <c r="A54" s="55"/>
      <c r="B54" s="55"/>
      <c r="C54" s="55"/>
      <c r="D54" s="55"/>
      <c r="E54" s="55"/>
      <c r="F54" s="55"/>
      <c r="G54" s="55"/>
      <c r="H54" s="56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</row>
    <row r="55" spans="1:34" ht="15.75" thickBot="1" x14ac:dyDescent="0.3">
      <c r="A55" s="55"/>
      <c r="B55" s="55"/>
      <c r="C55" s="55"/>
      <c r="D55" s="55"/>
      <c r="E55" s="55"/>
      <c r="F55" s="55"/>
      <c r="G55" s="55"/>
      <c r="H55" s="56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ht="15.75" thickBot="1" x14ac:dyDescent="0.3">
      <c r="A56" s="55"/>
      <c r="B56" s="55"/>
      <c r="C56" s="55"/>
      <c r="D56" s="55"/>
      <c r="E56" s="55"/>
      <c r="F56" s="55"/>
      <c r="G56" s="55"/>
      <c r="H56" s="56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ht="15.75" customHeight="1" thickBot="1" x14ac:dyDescent="0.3">
      <c r="A57" s="55"/>
      <c r="B57" s="55"/>
      <c r="C57" s="55"/>
      <c r="D57" s="55"/>
      <c r="E57" s="55"/>
      <c r="F57" s="55"/>
      <c r="G57" s="55"/>
      <c r="H57" s="56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ht="15.75" thickBot="1" x14ac:dyDescent="0.3">
      <c r="A58" s="55"/>
      <c r="B58" s="55"/>
      <c r="C58" s="55"/>
      <c r="D58" s="55"/>
      <c r="E58" s="55"/>
      <c r="F58" s="55"/>
      <c r="G58" s="55"/>
      <c r="H58" s="56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ht="15.75" thickBot="1" x14ac:dyDescent="0.3">
      <c r="A59" s="55"/>
      <c r="B59" s="55"/>
      <c r="C59" s="55"/>
      <c r="D59" s="55"/>
      <c r="E59" s="55"/>
      <c r="F59" s="55"/>
      <c r="G59" s="55"/>
      <c r="H59" s="56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</row>
    <row r="60" spans="1:34" ht="15.75" thickBot="1" x14ac:dyDescent="0.3">
      <c r="A60" s="55"/>
      <c r="B60" s="55"/>
      <c r="C60" s="55"/>
      <c r="D60" s="55"/>
      <c r="E60" s="55"/>
      <c r="F60" s="55"/>
      <c r="G60" s="55"/>
      <c r="H60" s="56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</row>
    <row r="61" spans="1:34" ht="15.75" customHeight="1" thickBot="1" x14ac:dyDescent="0.3">
      <c r="A61" s="55"/>
      <c r="B61" s="55"/>
      <c r="C61" s="55"/>
      <c r="D61" s="55"/>
      <c r="E61" s="55"/>
      <c r="F61" s="55"/>
      <c r="G61" s="55"/>
      <c r="H61" s="56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</row>
    <row r="62" spans="1:34" ht="15.75" thickBot="1" x14ac:dyDescent="0.3">
      <c r="A62" s="55"/>
      <c r="B62" s="55"/>
      <c r="C62" s="55"/>
      <c r="D62" s="55"/>
      <c r="E62" s="55"/>
      <c r="F62" s="55"/>
      <c r="G62" s="55"/>
      <c r="H62" s="56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</row>
    <row r="63" spans="1:34" ht="15.75" thickBot="1" x14ac:dyDescent="0.3">
      <c r="A63" s="55"/>
      <c r="B63" s="55"/>
      <c r="C63" s="55"/>
      <c r="D63" s="55"/>
      <c r="E63" s="55"/>
      <c r="F63" s="55"/>
      <c r="G63" s="55"/>
      <c r="H63" s="56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</row>
    <row r="64" spans="1:34" ht="15.75" thickBot="1" x14ac:dyDescent="0.3">
      <c r="A64" s="55"/>
      <c r="B64" s="55"/>
      <c r="C64" s="55"/>
      <c r="D64" s="55"/>
      <c r="E64" s="55"/>
      <c r="F64" s="55"/>
      <c r="G64" s="55"/>
      <c r="H64" s="56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</row>
    <row r="65" spans="1:34" ht="15.75" customHeight="1" thickBot="1" x14ac:dyDescent="0.3">
      <c r="A65" s="57"/>
      <c r="B65" s="57"/>
      <c r="C65" s="57"/>
      <c r="D65" s="57"/>
      <c r="E65" s="57"/>
      <c r="F65" s="57"/>
      <c r="G65" s="57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</row>
    <row r="66" spans="1:34" ht="15.75" customHeight="1" thickBot="1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</row>
    <row r="67" spans="1:34" ht="15.75" thickBot="1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</row>
    <row r="68" spans="1:34" ht="15.75" thickBot="1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</row>
    <row r="69" spans="1:34" ht="15.75" thickBot="1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</row>
    <row r="70" spans="1:34" ht="15.75" customHeight="1" thickBot="1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</row>
    <row r="71" spans="1:34" ht="15.75" thickBot="1" x14ac:dyDescent="0.3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</row>
    <row r="72" spans="1:34" ht="15.75" thickBot="1" x14ac:dyDescent="0.3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</row>
    <row r="73" spans="1:34" ht="15.75" thickBot="1" x14ac:dyDescent="0.3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</row>
    <row r="74" spans="1:34" ht="15.75" thickBot="1" x14ac:dyDescent="0.3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</row>
    <row r="75" spans="1:34" ht="15.75" thickBot="1" x14ac:dyDescent="0.3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</row>
    <row r="76" spans="1:34" ht="15.75" thickBot="1" x14ac:dyDescent="0.3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</row>
    <row r="77" spans="1:34" ht="15.75" thickBot="1" x14ac:dyDescent="0.3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ht="15.75" thickBot="1" x14ac:dyDescent="0.3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</row>
    <row r="79" spans="1:34" ht="15.75" customHeight="1" thickBot="1" x14ac:dyDescent="0.3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</row>
    <row r="80" spans="1:34" ht="15.75" thickBot="1" x14ac:dyDescent="0.3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</row>
    <row r="81" spans="1:34" ht="15.75" thickBot="1" x14ac:dyDescent="0.3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</row>
    <row r="82" spans="1:34" ht="15.75" thickBot="1" x14ac:dyDescent="0.3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</row>
    <row r="83" spans="1:34" ht="15.75" thickBot="1" x14ac:dyDescent="0.3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</row>
    <row r="84" spans="1:34" ht="15.75" thickBot="1" x14ac:dyDescent="0.3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</row>
    <row r="85" spans="1:34" ht="15.75" customHeight="1" thickBot="1" x14ac:dyDescent="0.3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</row>
    <row r="86" spans="1:34" ht="15.75" thickBot="1" x14ac:dyDescent="0.3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</row>
    <row r="87" spans="1:34" ht="15.75" thickBot="1" x14ac:dyDescent="0.3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</row>
    <row r="88" spans="1:34" ht="15.75" thickBot="1" x14ac:dyDescent="0.3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</row>
    <row r="89" spans="1:34" ht="15.75" thickBot="1" x14ac:dyDescent="0.3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</row>
    <row r="90" spans="1:34" ht="15.75" thickBot="1" x14ac:dyDescent="0.3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</row>
    <row r="91" spans="1:34" ht="15.75" customHeight="1" thickBot="1" x14ac:dyDescent="0.3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</row>
    <row r="92" spans="1:34" ht="15.75" thickBot="1" x14ac:dyDescent="0.3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</row>
    <row r="93" spans="1:34" ht="15.75" thickBot="1" x14ac:dyDescent="0.3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</row>
    <row r="94" spans="1:34" ht="15.75" thickBot="1" x14ac:dyDescent="0.3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</row>
    <row r="95" spans="1:34" ht="15.75" thickBot="1" x14ac:dyDescent="0.3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</row>
    <row r="96" spans="1:34" ht="15.75" thickBot="1" x14ac:dyDescent="0.3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</row>
    <row r="97" spans="1:34" ht="15.75" customHeight="1" thickBot="1" x14ac:dyDescent="0.3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</row>
    <row r="98" spans="1:34" ht="15.75" thickBot="1" x14ac:dyDescent="0.3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</row>
    <row r="99" spans="1:34" ht="15.75" thickBot="1" x14ac:dyDescent="0.3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</row>
    <row r="100" spans="1:34" ht="15.75" thickBot="1" x14ac:dyDescent="0.3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</row>
    <row r="101" spans="1:34" ht="15.75" customHeight="1" thickBot="1" x14ac:dyDescent="0.3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</row>
    <row r="102" spans="1:34" ht="15.75" thickBot="1" x14ac:dyDescent="0.3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</row>
    <row r="103" spans="1:34" ht="15.75" thickBot="1" x14ac:dyDescent="0.3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</row>
    <row r="104" spans="1:34" ht="15.75" thickBot="1" x14ac:dyDescent="0.3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</row>
    <row r="105" spans="1:34" ht="15.75" thickBot="1" x14ac:dyDescent="0.3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</row>
    <row r="106" spans="1:34" ht="15.75" thickBot="1" x14ac:dyDescent="0.3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</row>
    <row r="107" spans="1:34" ht="15.75" thickBot="1" x14ac:dyDescent="0.3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</row>
    <row r="108" spans="1:34" ht="15.75" customHeight="1" thickBot="1" x14ac:dyDescent="0.3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</row>
    <row r="109" spans="1:34" ht="15.75" customHeight="1" thickBot="1" x14ac:dyDescent="0.3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</row>
    <row r="110" spans="1:34" ht="15.75" thickBot="1" x14ac:dyDescent="0.3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</row>
    <row r="111" spans="1:34" ht="15.75" thickBot="1" x14ac:dyDescent="0.3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</row>
    <row r="112" spans="1:34" ht="15.75" thickBot="1" x14ac:dyDescent="0.3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</row>
    <row r="113" spans="1:34" ht="15.75" customHeight="1" thickBot="1" x14ac:dyDescent="0.3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</row>
    <row r="114" spans="1:34" ht="15.75" thickBot="1" x14ac:dyDescent="0.3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</row>
    <row r="115" spans="1:34" ht="15.75" thickBot="1" x14ac:dyDescent="0.3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</row>
    <row r="116" spans="1:34" ht="15.75" thickBot="1" x14ac:dyDescent="0.3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</row>
    <row r="117" spans="1:34" ht="15.75" customHeight="1" thickBot="1" x14ac:dyDescent="0.3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</row>
    <row r="118" spans="1:34" ht="15.75" thickBot="1" x14ac:dyDescent="0.3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</row>
    <row r="119" spans="1:34" ht="15.75" thickBot="1" x14ac:dyDescent="0.3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</row>
    <row r="120" spans="1:34" ht="15.75" thickBot="1" x14ac:dyDescent="0.3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</row>
    <row r="121" spans="1:34" ht="15.75" customHeight="1" thickBot="1" x14ac:dyDescent="0.3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</row>
    <row r="122" spans="1:34" ht="15.75" thickBot="1" x14ac:dyDescent="0.3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</row>
    <row r="123" spans="1:34" ht="15.75" thickBot="1" x14ac:dyDescent="0.3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</row>
    <row r="124" spans="1:34" ht="15.75" customHeight="1" thickBot="1" x14ac:dyDescent="0.3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</row>
    <row r="125" spans="1:34" ht="15.75" thickBot="1" x14ac:dyDescent="0.3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</row>
    <row r="126" spans="1:34" ht="15.75" thickBot="1" x14ac:dyDescent="0.3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</row>
    <row r="127" spans="1:34" ht="15.75" thickBot="1" x14ac:dyDescent="0.3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</row>
    <row r="128" spans="1:34" ht="15.75" customHeight="1" thickBot="1" x14ac:dyDescent="0.3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</row>
    <row r="129" spans="1:34" ht="15.75" thickBot="1" x14ac:dyDescent="0.3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</row>
    <row r="130" spans="1:34" ht="15.75" thickBot="1" x14ac:dyDescent="0.3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</row>
    <row r="131" spans="1:34" ht="15.75" thickBot="1" x14ac:dyDescent="0.3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</row>
    <row r="132" spans="1:34" ht="15.75" thickBot="1" x14ac:dyDescent="0.3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</row>
    <row r="133" spans="1:34" ht="15.75" thickBot="1" x14ac:dyDescent="0.3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</row>
    <row r="134" spans="1:34" ht="15.75" thickBot="1" x14ac:dyDescent="0.3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</row>
    <row r="135" spans="1:34" ht="15.75" thickBot="1" x14ac:dyDescent="0.3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</row>
    <row r="136" spans="1:34" ht="15.75" thickBot="1" x14ac:dyDescent="0.3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</row>
    <row r="137" spans="1:34" ht="15.75" thickBot="1" x14ac:dyDescent="0.3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</row>
    <row r="138" spans="1:34" ht="15.75" thickBot="1" x14ac:dyDescent="0.3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</row>
    <row r="139" spans="1:34" ht="15.75" thickBot="1" x14ac:dyDescent="0.3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</row>
    <row r="140" spans="1:34" ht="15.75" customHeight="1" thickBot="1" x14ac:dyDescent="0.3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</row>
    <row r="141" spans="1:34" ht="15.75" thickBot="1" x14ac:dyDescent="0.3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</row>
    <row r="142" spans="1:34" ht="15.75" thickBot="1" x14ac:dyDescent="0.3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</row>
    <row r="143" spans="1:34" ht="15.75" thickBot="1" x14ac:dyDescent="0.3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</row>
    <row r="144" spans="1:34" ht="15.75" customHeight="1" thickBot="1" x14ac:dyDescent="0.3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</row>
    <row r="145" spans="1:34" ht="15.75" thickBot="1" x14ac:dyDescent="0.3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</row>
    <row r="146" spans="1:34" ht="15.75" thickBot="1" x14ac:dyDescent="0.3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</row>
    <row r="147" spans="1:34" ht="15.75" thickBot="1" x14ac:dyDescent="0.3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</row>
    <row r="148" spans="1:34" ht="15.75" thickBot="1" x14ac:dyDescent="0.3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</row>
    <row r="149" spans="1:34" ht="15.75" thickBot="1" x14ac:dyDescent="0.3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</row>
    <row r="150" spans="1:34" ht="15.75" thickBot="1" x14ac:dyDescent="0.3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</row>
    <row r="151" spans="1:34" ht="15.75" thickBot="1" x14ac:dyDescent="0.3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</row>
    <row r="152" spans="1:34" ht="15.75" thickBot="1" x14ac:dyDescent="0.3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</row>
    <row r="153" spans="1:34" ht="15.75" thickBot="1" x14ac:dyDescent="0.3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</row>
    <row r="154" spans="1:34" ht="15.75" thickBot="1" x14ac:dyDescent="0.3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</row>
    <row r="155" spans="1:34" ht="15.75" thickBot="1" x14ac:dyDescent="0.3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</row>
    <row r="156" spans="1:34" ht="15.75" thickBot="1" x14ac:dyDescent="0.3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</row>
    <row r="157" spans="1:34" ht="15.75" thickBot="1" x14ac:dyDescent="0.3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</row>
    <row r="158" spans="1:34" ht="15.75" thickBot="1" x14ac:dyDescent="0.3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</row>
    <row r="159" spans="1:34" ht="15.75" thickBot="1" x14ac:dyDescent="0.3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</row>
    <row r="160" spans="1:34" ht="15.75" thickBot="1" x14ac:dyDescent="0.3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</row>
    <row r="161" spans="1:34" ht="15.75" thickBot="1" x14ac:dyDescent="0.3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</row>
    <row r="162" spans="1:34" ht="15.75" thickBot="1" x14ac:dyDescent="0.3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</row>
    <row r="163" spans="1:34" ht="15.75" thickBot="1" x14ac:dyDescent="0.3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</row>
    <row r="164" spans="1:34" ht="15.75" thickBot="1" x14ac:dyDescent="0.3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</row>
    <row r="165" spans="1:34" ht="15.75" thickBot="1" x14ac:dyDescent="0.3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</row>
    <row r="166" spans="1:34" ht="15.75" thickBot="1" x14ac:dyDescent="0.3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</row>
    <row r="167" spans="1:34" ht="15.75" thickBot="1" x14ac:dyDescent="0.3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</row>
    <row r="168" spans="1:34" ht="15.75" thickBot="1" x14ac:dyDescent="0.3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</row>
    <row r="169" spans="1:34" ht="15.75" thickBot="1" x14ac:dyDescent="0.3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</row>
    <row r="170" spans="1:34" ht="15.75" thickBot="1" x14ac:dyDescent="0.3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</row>
    <row r="171" spans="1:34" ht="15.75" thickBot="1" x14ac:dyDescent="0.3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</row>
    <row r="172" spans="1:34" ht="15.75" thickBot="1" x14ac:dyDescent="0.3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</row>
    <row r="173" spans="1:34" ht="15.75" thickBot="1" x14ac:dyDescent="0.3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</row>
    <row r="174" spans="1:34" ht="15.75" thickBot="1" x14ac:dyDescent="0.3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</row>
    <row r="175" spans="1:34" ht="15.75" thickBot="1" x14ac:dyDescent="0.3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</row>
    <row r="176" spans="1:34" ht="15.75" thickBot="1" x14ac:dyDescent="0.3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</row>
    <row r="177" spans="1:34" ht="15.75" thickBot="1" x14ac:dyDescent="0.3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</row>
    <row r="178" spans="1:34" ht="15.75" thickBot="1" x14ac:dyDescent="0.3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</row>
    <row r="179" spans="1:34" ht="15.75" thickBot="1" x14ac:dyDescent="0.3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</row>
    <row r="180" spans="1:34" ht="15.75" thickBot="1" x14ac:dyDescent="0.3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</row>
    <row r="181" spans="1:34" ht="15.75" thickBot="1" x14ac:dyDescent="0.3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</row>
    <row r="182" spans="1:34" ht="15.75" thickBot="1" x14ac:dyDescent="0.3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</row>
    <row r="183" spans="1:34" ht="15.75" thickBot="1" x14ac:dyDescent="0.3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</row>
    <row r="184" spans="1:34" ht="15.75" thickBot="1" x14ac:dyDescent="0.3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</row>
    <row r="185" spans="1:34" ht="15.75" thickBot="1" x14ac:dyDescent="0.3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</row>
    <row r="186" spans="1:34" ht="15.75" thickBot="1" x14ac:dyDescent="0.3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</row>
    <row r="187" spans="1:34" ht="15.75" thickBot="1" x14ac:dyDescent="0.3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</row>
    <row r="188" spans="1:34" ht="15.75" thickBot="1" x14ac:dyDescent="0.3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</row>
    <row r="189" spans="1:34" ht="15.75" thickBot="1" x14ac:dyDescent="0.3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</row>
    <row r="190" spans="1:34" ht="15.75" thickBot="1" x14ac:dyDescent="0.3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</row>
    <row r="191" spans="1:34" ht="15.75" thickBot="1" x14ac:dyDescent="0.3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</row>
    <row r="192" spans="1:34" ht="15.75" thickBot="1" x14ac:dyDescent="0.3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</row>
    <row r="193" spans="1:34" ht="15.75" thickBot="1" x14ac:dyDescent="0.3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</row>
    <row r="194" spans="1:34" ht="15.75" thickBot="1" x14ac:dyDescent="0.3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</row>
    <row r="195" spans="1:34" ht="15.75" thickBot="1" x14ac:dyDescent="0.3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</row>
    <row r="196" spans="1:34" ht="15.75" thickBot="1" x14ac:dyDescent="0.3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</row>
    <row r="197" spans="1:34" ht="15.75" thickBot="1" x14ac:dyDescent="0.3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</row>
    <row r="198" spans="1:34" ht="15.75" thickBot="1" x14ac:dyDescent="0.3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</row>
    <row r="199" spans="1:34" ht="15.75" thickBot="1" x14ac:dyDescent="0.3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</row>
    <row r="200" spans="1:34" ht="15.75" thickBot="1" x14ac:dyDescent="0.3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</row>
    <row r="201" spans="1:34" ht="15.75" thickBo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</row>
    <row r="202" spans="1:34" ht="15.75" thickBot="1" x14ac:dyDescent="0.3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30"/>
      <c r="AG202" s="30"/>
      <c r="AH202" s="30"/>
    </row>
    <row r="203" spans="1:34" ht="15.75" thickBot="1" x14ac:dyDescent="0.3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</row>
    <row r="204" spans="1:34" ht="15.75" thickBot="1" x14ac:dyDescent="0.3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</row>
    <row r="205" spans="1:34" ht="15.75" thickBot="1" x14ac:dyDescent="0.3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</row>
    <row r="206" spans="1:34" ht="15.75" thickBot="1" x14ac:dyDescent="0.3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</row>
    <row r="207" spans="1:34" ht="15.75" thickBot="1" x14ac:dyDescent="0.3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</row>
    <row r="208" spans="1:34" ht="15.75" thickBot="1" x14ac:dyDescent="0.3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</row>
    <row r="209" spans="1:34" ht="15.75" thickBot="1" x14ac:dyDescent="0.3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</row>
    <row r="210" spans="1:34" ht="15.75" thickBot="1" x14ac:dyDescent="0.3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F210" s="30"/>
      <c r="AG210" s="30"/>
      <c r="AH210" s="30"/>
    </row>
    <row r="211" spans="1:34" ht="15.75" thickBot="1" x14ac:dyDescent="0.3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</row>
    <row r="212" spans="1:34" ht="15.75" thickBot="1" x14ac:dyDescent="0.3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</row>
    <row r="213" spans="1:34" ht="15.75" thickBot="1" x14ac:dyDescent="0.3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</row>
    <row r="214" spans="1:34" ht="15.75" thickBot="1" x14ac:dyDescent="0.3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F214" s="30"/>
      <c r="AG214" s="30"/>
      <c r="AH214" s="30"/>
    </row>
    <row r="215" spans="1:34" ht="15.75" thickBot="1" x14ac:dyDescent="0.3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</row>
    <row r="216" spans="1:34" ht="15.75" thickBot="1" x14ac:dyDescent="0.3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</row>
    <row r="217" spans="1:34" ht="15.75" thickBot="1" x14ac:dyDescent="0.3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</row>
    <row r="218" spans="1:34" ht="15.75" thickBot="1" x14ac:dyDescent="0.3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30"/>
      <c r="AG218" s="30"/>
      <c r="AH218" s="30"/>
    </row>
    <row r="219" spans="1:34" ht="15.75" thickBot="1" x14ac:dyDescent="0.3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F219" s="30"/>
      <c r="AG219" s="30"/>
      <c r="AH219" s="30"/>
    </row>
    <row r="220" spans="1:34" ht="15.75" thickBot="1" x14ac:dyDescent="0.3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</row>
    <row r="221" spans="1:34" ht="15.75" thickBot="1" x14ac:dyDescent="0.3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F221" s="30"/>
      <c r="AG221" s="30"/>
      <c r="AH221" s="30"/>
    </row>
    <row r="222" spans="1:34" ht="15.75" thickBot="1" x14ac:dyDescent="0.3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F222" s="30"/>
      <c r="AG222" s="30"/>
      <c r="AH222" s="30"/>
    </row>
    <row r="223" spans="1:34" ht="15.75" thickBot="1" x14ac:dyDescent="0.3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</row>
    <row r="224" spans="1:34" ht="15.75" thickBot="1" x14ac:dyDescent="0.3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</row>
    <row r="225" spans="1:34" ht="15.75" thickBot="1" x14ac:dyDescent="0.3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F225" s="30"/>
      <c r="AG225" s="30"/>
      <c r="AH225" s="30"/>
    </row>
    <row r="226" spans="1:34" ht="15.75" thickBot="1" x14ac:dyDescent="0.3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F226" s="30"/>
      <c r="AG226" s="30"/>
      <c r="AH226" s="30"/>
    </row>
    <row r="227" spans="1:34" ht="15.75" thickBot="1" x14ac:dyDescent="0.3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</row>
    <row r="228" spans="1:34" ht="15.75" thickBot="1" x14ac:dyDescent="0.3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</row>
    <row r="229" spans="1:34" ht="15.75" thickBot="1" x14ac:dyDescent="0.3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F229" s="30"/>
      <c r="AG229" s="30"/>
      <c r="AH229" s="30"/>
    </row>
    <row r="230" spans="1:34" ht="15.75" thickBot="1" x14ac:dyDescent="0.3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30"/>
      <c r="AG230" s="30"/>
      <c r="AH230" s="30"/>
    </row>
    <row r="231" spans="1:34" ht="15.75" thickBot="1" x14ac:dyDescent="0.3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F231" s="30"/>
      <c r="AG231" s="30"/>
      <c r="AH231" s="30"/>
    </row>
    <row r="232" spans="1:34" ht="15.75" thickBot="1" x14ac:dyDescent="0.3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</row>
    <row r="233" spans="1:34" ht="15.75" thickBot="1" x14ac:dyDescent="0.3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</row>
    <row r="234" spans="1:34" ht="15.75" thickBot="1" x14ac:dyDescent="0.3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F234" s="30"/>
      <c r="AG234" s="30"/>
      <c r="AH234" s="30"/>
    </row>
    <row r="235" spans="1:34" ht="15.75" thickBot="1" x14ac:dyDescent="0.3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F235" s="30"/>
      <c r="AG235" s="30"/>
      <c r="AH235" s="30"/>
    </row>
    <row r="236" spans="1:34" ht="15.75" thickBot="1" x14ac:dyDescent="0.3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F236" s="30"/>
      <c r="AG236" s="30"/>
      <c r="AH236" s="30"/>
    </row>
    <row r="237" spans="1:34" ht="15.75" thickBot="1" x14ac:dyDescent="0.3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F237" s="30"/>
      <c r="AG237" s="30"/>
      <c r="AH237" s="30"/>
    </row>
    <row r="238" spans="1:34" ht="15.75" thickBot="1" x14ac:dyDescent="0.3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0"/>
      <c r="AG238" s="30"/>
      <c r="AH238" s="30"/>
    </row>
    <row r="239" spans="1:34" ht="15.75" thickBot="1" x14ac:dyDescent="0.3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</row>
    <row r="240" spans="1:34" ht="15.75" thickBot="1" x14ac:dyDescent="0.3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F240" s="30"/>
      <c r="AG240" s="30"/>
      <c r="AH240" s="30"/>
    </row>
    <row r="241" spans="1:34" ht="15.75" thickBot="1" x14ac:dyDescent="0.3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F241" s="30"/>
      <c r="AG241" s="30"/>
      <c r="AH241" s="30"/>
    </row>
    <row r="242" spans="1:34" ht="15.75" thickBot="1" x14ac:dyDescent="0.3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F242" s="30"/>
      <c r="AG242" s="30"/>
      <c r="AH242" s="30"/>
    </row>
    <row r="243" spans="1:34" ht="15.75" thickBot="1" x14ac:dyDescent="0.3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F243" s="30"/>
      <c r="AG243" s="30"/>
      <c r="AH243" s="30"/>
    </row>
    <row r="244" spans="1:34" ht="15.75" thickBot="1" x14ac:dyDescent="0.3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F244" s="30"/>
      <c r="AG244" s="30"/>
      <c r="AH244" s="30"/>
    </row>
    <row r="245" spans="1:34" ht="15.75" thickBot="1" x14ac:dyDescent="0.3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0"/>
      <c r="AG245" s="30"/>
      <c r="AH245" s="30"/>
    </row>
    <row r="246" spans="1:34" ht="15.75" thickBot="1" x14ac:dyDescent="0.3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F246" s="30"/>
      <c r="AG246" s="30"/>
      <c r="AH246" s="30"/>
    </row>
    <row r="247" spans="1:34" ht="15.75" thickBot="1" x14ac:dyDescent="0.3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0"/>
      <c r="AG247" s="30"/>
      <c r="AH247" s="30"/>
    </row>
    <row r="248" spans="1:34" ht="15.75" thickBot="1" x14ac:dyDescent="0.3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F248" s="30"/>
      <c r="AG248" s="30"/>
      <c r="AH248" s="30"/>
    </row>
    <row r="249" spans="1:34" ht="15.75" thickBot="1" x14ac:dyDescent="0.3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F249" s="30"/>
      <c r="AG249" s="30"/>
      <c r="AH249" s="30"/>
    </row>
    <row r="250" spans="1:34" ht="15.75" thickBot="1" x14ac:dyDescent="0.3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0"/>
      <c r="AG250" s="30"/>
      <c r="AH250" s="30"/>
    </row>
    <row r="251" spans="1:34" ht="15.75" thickBot="1" x14ac:dyDescent="0.3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30"/>
      <c r="AG251" s="30"/>
      <c r="AH251" s="30"/>
    </row>
    <row r="252" spans="1:34" ht="15.75" thickBot="1" x14ac:dyDescent="0.3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30"/>
      <c r="AG252" s="30"/>
      <c r="AH252" s="30"/>
    </row>
    <row r="253" spans="1:34" ht="15.75" thickBot="1" x14ac:dyDescent="0.3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0"/>
      <c r="AG253" s="30"/>
      <c r="AH253" s="30"/>
    </row>
    <row r="254" spans="1:34" ht="15.75" thickBot="1" x14ac:dyDescent="0.3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0"/>
      <c r="AH254" s="30"/>
    </row>
    <row r="255" spans="1:34" ht="15.75" thickBot="1" x14ac:dyDescent="0.3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F255" s="30"/>
      <c r="AG255" s="30"/>
      <c r="AH255" s="30"/>
    </row>
    <row r="256" spans="1:34" ht="15.75" thickBot="1" x14ac:dyDescent="0.3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F256" s="30"/>
      <c r="AG256" s="30"/>
      <c r="AH256" s="30"/>
    </row>
    <row r="257" spans="1:34" ht="15.75" thickBot="1" x14ac:dyDescent="0.3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F257" s="30"/>
      <c r="AG257" s="30"/>
      <c r="AH257" s="30"/>
    </row>
    <row r="258" spans="1:34" ht="15.75" thickBot="1" x14ac:dyDescent="0.3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0"/>
      <c r="AG258" s="30"/>
      <c r="AH258" s="30"/>
    </row>
    <row r="259" spans="1:34" ht="15.75" thickBot="1" x14ac:dyDescent="0.3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30"/>
      <c r="AG259" s="30"/>
      <c r="AH259" s="30"/>
    </row>
    <row r="260" spans="1:34" ht="15.75" thickBot="1" x14ac:dyDescent="0.3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</row>
    <row r="261" spans="1:34" ht="15.75" thickBot="1" x14ac:dyDescent="0.3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F261" s="30"/>
      <c r="AG261" s="30"/>
      <c r="AH261" s="30"/>
    </row>
    <row r="262" spans="1:34" ht="15.75" thickBot="1" x14ac:dyDescent="0.3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F262" s="30"/>
      <c r="AG262" s="30"/>
      <c r="AH262" s="30"/>
    </row>
    <row r="263" spans="1:34" ht="15.75" thickBot="1" x14ac:dyDescent="0.3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F263" s="30"/>
      <c r="AG263" s="30"/>
      <c r="AH263" s="30"/>
    </row>
    <row r="264" spans="1:34" ht="15.75" thickBot="1" x14ac:dyDescent="0.3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0"/>
      <c r="AG264" s="30"/>
      <c r="AH264" s="30"/>
    </row>
    <row r="265" spans="1:34" ht="15.75" thickBot="1" x14ac:dyDescent="0.3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F265" s="30"/>
      <c r="AG265" s="30"/>
      <c r="AH265" s="30"/>
    </row>
    <row r="266" spans="1:34" ht="15.75" thickBot="1" x14ac:dyDescent="0.3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F266" s="30"/>
      <c r="AG266" s="30"/>
      <c r="AH266" s="30"/>
    </row>
    <row r="267" spans="1:34" ht="15.75" thickBot="1" x14ac:dyDescent="0.3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F267" s="30"/>
      <c r="AG267" s="30"/>
      <c r="AH267" s="30"/>
    </row>
    <row r="268" spans="1:34" ht="15.75" thickBot="1" x14ac:dyDescent="0.3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F268" s="30"/>
      <c r="AG268" s="30"/>
      <c r="AH268" s="30"/>
    </row>
    <row r="269" spans="1:34" ht="15.75" thickBot="1" x14ac:dyDescent="0.3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F269" s="30"/>
      <c r="AG269" s="30"/>
      <c r="AH269" s="30"/>
    </row>
    <row r="270" spans="1:34" ht="15.75" thickBot="1" x14ac:dyDescent="0.3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F270" s="30"/>
      <c r="AG270" s="30"/>
      <c r="AH270" s="30"/>
    </row>
    <row r="271" spans="1:34" ht="15.75" thickBot="1" x14ac:dyDescent="0.3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F271" s="30"/>
      <c r="AG271" s="30"/>
      <c r="AH271" s="30"/>
    </row>
    <row r="272" spans="1:34" ht="15.75" thickBot="1" x14ac:dyDescent="0.3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F272" s="30"/>
      <c r="AG272" s="30"/>
      <c r="AH272" s="30"/>
    </row>
    <row r="273" spans="1:34" ht="15.75" thickBot="1" x14ac:dyDescent="0.3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F273" s="30"/>
      <c r="AG273" s="30"/>
      <c r="AH273" s="30"/>
    </row>
    <row r="274" spans="1:34" ht="15.75" thickBot="1" x14ac:dyDescent="0.3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F274" s="30"/>
      <c r="AG274" s="30"/>
      <c r="AH274" s="30"/>
    </row>
    <row r="275" spans="1:34" ht="15.75" thickBot="1" x14ac:dyDescent="0.3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F275" s="30"/>
      <c r="AG275" s="30"/>
      <c r="AH275" s="30"/>
    </row>
    <row r="276" spans="1:34" ht="15.75" thickBot="1" x14ac:dyDescent="0.3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F276" s="30"/>
      <c r="AG276" s="30"/>
      <c r="AH276" s="30"/>
    </row>
    <row r="277" spans="1:34" ht="15.75" thickBot="1" x14ac:dyDescent="0.3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F277" s="30"/>
      <c r="AG277" s="30"/>
      <c r="AH277" s="30"/>
    </row>
    <row r="278" spans="1:34" ht="15.75" thickBot="1" x14ac:dyDescent="0.3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F278" s="30"/>
      <c r="AG278" s="30"/>
      <c r="AH278" s="30"/>
    </row>
    <row r="279" spans="1:34" ht="15.75" thickBot="1" x14ac:dyDescent="0.3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F279" s="30"/>
      <c r="AG279" s="30"/>
      <c r="AH279" s="30"/>
    </row>
    <row r="280" spans="1:34" ht="15.75" thickBot="1" x14ac:dyDescent="0.3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F280" s="30"/>
      <c r="AG280" s="30"/>
      <c r="AH280" s="30"/>
    </row>
    <row r="281" spans="1:34" ht="15.75" thickBot="1" x14ac:dyDescent="0.3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F281" s="30"/>
      <c r="AG281" s="30"/>
      <c r="AH281" s="30"/>
    </row>
    <row r="282" spans="1:34" ht="15.75" thickBot="1" x14ac:dyDescent="0.3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F282" s="30"/>
      <c r="AG282" s="30"/>
      <c r="AH282" s="30"/>
    </row>
    <row r="283" spans="1:34" ht="15.75" thickBot="1" x14ac:dyDescent="0.3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F283" s="30"/>
      <c r="AG283" s="30"/>
      <c r="AH283" s="30"/>
    </row>
    <row r="284" spans="1:34" ht="15.75" thickBot="1" x14ac:dyDescent="0.3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F284" s="30"/>
      <c r="AG284" s="30"/>
      <c r="AH284" s="30"/>
    </row>
    <row r="285" spans="1:34" ht="15.75" thickBot="1" x14ac:dyDescent="0.3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F285" s="30"/>
      <c r="AG285" s="30"/>
      <c r="AH285" s="30"/>
    </row>
    <row r="286" spans="1:34" ht="15.75" thickBot="1" x14ac:dyDescent="0.3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F286" s="30"/>
      <c r="AG286" s="30"/>
      <c r="AH286" s="30"/>
    </row>
    <row r="287" spans="1:34" ht="15.75" thickBot="1" x14ac:dyDescent="0.3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F287" s="30"/>
      <c r="AG287" s="30"/>
      <c r="AH287" s="30"/>
    </row>
    <row r="288" spans="1:34" ht="15.75" thickBot="1" x14ac:dyDescent="0.3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F288" s="30"/>
      <c r="AG288" s="30"/>
      <c r="AH288" s="30"/>
    </row>
    <row r="289" spans="1:34" ht="15.75" thickBot="1" x14ac:dyDescent="0.3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F289" s="30"/>
      <c r="AG289" s="30"/>
      <c r="AH289" s="30"/>
    </row>
    <row r="290" spans="1:34" ht="15.75" thickBot="1" x14ac:dyDescent="0.3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F290" s="30"/>
      <c r="AG290" s="30"/>
      <c r="AH290" s="30"/>
    </row>
    <row r="291" spans="1:34" ht="15.75" thickBot="1" x14ac:dyDescent="0.3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F291" s="30"/>
      <c r="AG291" s="30"/>
      <c r="AH291" s="30"/>
    </row>
    <row r="292" spans="1:34" ht="15.75" thickBot="1" x14ac:dyDescent="0.3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F292" s="30"/>
      <c r="AG292" s="30"/>
      <c r="AH292" s="30"/>
    </row>
    <row r="293" spans="1:34" ht="15.75" thickBot="1" x14ac:dyDescent="0.3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F293" s="30"/>
      <c r="AG293" s="30"/>
      <c r="AH293" s="30"/>
    </row>
    <row r="294" spans="1:34" ht="15.75" thickBot="1" x14ac:dyDescent="0.3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F294" s="30"/>
      <c r="AG294" s="30"/>
      <c r="AH294" s="30"/>
    </row>
    <row r="295" spans="1:34" ht="15.75" thickBot="1" x14ac:dyDescent="0.3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F295" s="30"/>
      <c r="AG295" s="30"/>
      <c r="AH295" s="30"/>
    </row>
    <row r="296" spans="1:34" ht="15.75" thickBot="1" x14ac:dyDescent="0.3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F296" s="30"/>
      <c r="AG296" s="30"/>
      <c r="AH296" s="30"/>
    </row>
    <row r="297" spans="1:34" ht="15.75" thickBot="1" x14ac:dyDescent="0.3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0"/>
      <c r="AG297" s="30"/>
      <c r="AH297" s="30"/>
    </row>
    <row r="298" spans="1:34" ht="15.75" thickBot="1" x14ac:dyDescent="0.3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F298" s="30"/>
      <c r="AG298" s="30"/>
      <c r="AH298" s="30"/>
    </row>
    <row r="299" spans="1:34" ht="15.75" thickBot="1" x14ac:dyDescent="0.3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F299" s="30"/>
      <c r="AG299" s="30"/>
      <c r="AH299" s="30"/>
    </row>
    <row r="300" spans="1:34" ht="15.75" thickBot="1" x14ac:dyDescent="0.3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F300" s="30"/>
      <c r="AG300" s="30"/>
      <c r="AH300" s="30"/>
    </row>
    <row r="301" spans="1:34" ht="15.75" thickBot="1" x14ac:dyDescent="0.3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F301" s="30"/>
      <c r="AG301" s="30"/>
      <c r="AH301" s="30"/>
    </row>
    <row r="302" spans="1:34" ht="15.75" thickBot="1" x14ac:dyDescent="0.3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F302" s="30"/>
      <c r="AG302" s="30"/>
      <c r="AH302" s="30"/>
    </row>
    <row r="303" spans="1:34" ht="15.75" thickBot="1" x14ac:dyDescent="0.3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F303" s="30"/>
      <c r="AG303" s="30"/>
      <c r="AH303" s="30"/>
    </row>
    <row r="304" spans="1:34" ht="15.75" thickBot="1" x14ac:dyDescent="0.3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F304" s="30"/>
      <c r="AG304" s="30"/>
      <c r="AH304" s="30"/>
    </row>
    <row r="305" spans="1:34" ht="15.75" thickBot="1" x14ac:dyDescent="0.3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F305" s="30"/>
      <c r="AG305" s="30"/>
      <c r="AH305" s="30"/>
    </row>
    <row r="306" spans="1:34" ht="15.75" thickBot="1" x14ac:dyDescent="0.3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F306" s="30"/>
      <c r="AG306" s="30"/>
      <c r="AH306" s="30"/>
    </row>
    <row r="307" spans="1:34" ht="15.75" thickBot="1" x14ac:dyDescent="0.3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F307" s="30"/>
      <c r="AG307" s="30"/>
      <c r="AH307" s="30"/>
    </row>
    <row r="308" spans="1:34" ht="15.75" thickBot="1" x14ac:dyDescent="0.3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F308" s="30"/>
      <c r="AG308" s="30"/>
      <c r="AH308" s="30"/>
    </row>
    <row r="309" spans="1:34" ht="15.75" thickBot="1" x14ac:dyDescent="0.3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F309" s="30"/>
      <c r="AG309" s="30"/>
      <c r="AH309" s="30"/>
    </row>
    <row r="310" spans="1:34" ht="15.75" thickBot="1" x14ac:dyDescent="0.3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F310" s="30"/>
      <c r="AG310" s="30"/>
      <c r="AH310" s="30"/>
    </row>
    <row r="311" spans="1:34" ht="15.75" thickBot="1" x14ac:dyDescent="0.3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F311" s="30"/>
      <c r="AG311" s="30"/>
      <c r="AH311" s="30"/>
    </row>
    <row r="312" spans="1:34" ht="15.75" thickBot="1" x14ac:dyDescent="0.3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F312" s="30"/>
      <c r="AG312" s="30"/>
      <c r="AH312" s="30"/>
    </row>
    <row r="313" spans="1:34" ht="15.75" thickBot="1" x14ac:dyDescent="0.3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F313" s="30"/>
      <c r="AG313" s="30"/>
      <c r="AH313" s="30"/>
    </row>
    <row r="314" spans="1:34" ht="15.75" thickBot="1" x14ac:dyDescent="0.3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F314" s="30"/>
      <c r="AG314" s="30"/>
      <c r="AH314" s="30"/>
    </row>
    <row r="315" spans="1:34" ht="15.75" thickBot="1" x14ac:dyDescent="0.3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F315" s="30"/>
      <c r="AG315" s="30"/>
      <c r="AH315" s="30"/>
    </row>
    <row r="316" spans="1:34" ht="15.75" thickBot="1" x14ac:dyDescent="0.3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F316" s="30"/>
      <c r="AG316" s="30"/>
      <c r="AH316" s="30"/>
    </row>
    <row r="317" spans="1:34" ht="15.75" thickBot="1" x14ac:dyDescent="0.3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F317" s="30"/>
      <c r="AG317" s="30"/>
      <c r="AH317" s="30"/>
    </row>
    <row r="318" spans="1:34" ht="15.75" thickBot="1" x14ac:dyDescent="0.3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F318" s="30"/>
      <c r="AG318" s="30"/>
      <c r="AH318" s="30"/>
    </row>
    <row r="319" spans="1:34" ht="15.75" thickBot="1" x14ac:dyDescent="0.3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F319" s="30"/>
      <c r="AG319" s="30"/>
      <c r="AH319" s="30"/>
    </row>
    <row r="320" spans="1:34" ht="15.75" thickBot="1" x14ac:dyDescent="0.3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F320" s="30"/>
      <c r="AG320" s="30"/>
      <c r="AH320" s="30"/>
    </row>
    <row r="321" spans="1:34" ht="15.75" thickBot="1" x14ac:dyDescent="0.3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F321" s="30"/>
      <c r="AG321" s="30"/>
      <c r="AH321" s="30"/>
    </row>
    <row r="322" spans="1:34" ht="15.75" thickBot="1" x14ac:dyDescent="0.3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F322" s="30"/>
      <c r="AG322" s="30"/>
      <c r="AH322" s="30"/>
    </row>
    <row r="323" spans="1:34" ht="15.75" thickBot="1" x14ac:dyDescent="0.3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F323" s="30"/>
      <c r="AG323" s="30"/>
      <c r="AH323" s="30"/>
    </row>
    <row r="324" spans="1:34" ht="15.75" thickBot="1" x14ac:dyDescent="0.3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F324" s="30"/>
      <c r="AG324" s="30"/>
      <c r="AH324" s="30"/>
    </row>
    <row r="325" spans="1:34" ht="15.75" thickBot="1" x14ac:dyDescent="0.3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F325" s="30"/>
      <c r="AG325" s="30"/>
      <c r="AH325" s="30"/>
    </row>
    <row r="326" spans="1:34" ht="15.75" thickBot="1" x14ac:dyDescent="0.3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F326" s="30"/>
      <c r="AG326" s="30"/>
      <c r="AH326" s="30"/>
    </row>
    <row r="327" spans="1:34" ht="15.75" thickBot="1" x14ac:dyDescent="0.3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F327" s="30"/>
      <c r="AG327" s="30"/>
      <c r="AH327" s="30"/>
    </row>
    <row r="328" spans="1:34" ht="15.75" thickBot="1" x14ac:dyDescent="0.3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F328" s="30"/>
      <c r="AG328" s="30"/>
      <c r="AH328" s="30"/>
    </row>
    <row r="329" spans="1:34" ht="15.75" thickBot="1" x14ac:dyDescent="0.3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0"/>
      <c r="AG329" s="30"/>
      <c r="AH329" s="30"/>
    </row>
    <row r="330" spans="1:34" ht="15.75" thickBot="1" x14ac:dyDescent="0.3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F330" s="30"/>
      <c r="AG330" s="30"/>
      <c r="AH330" s="30"/>
    </row>
    <row r="331" spans="1:34" ht="15.75" thickBot="1" x14ac:dyDescent="0.3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F331" s="30"/>
      <c r="AG331" s="30"/>
      <c r="AH331" s="30"/>
    </row>
    <row r="332" spans="1:34" ht="15.75" thickBot="1" x14ac:dyDescent="0.3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F332" s="30"/>
      <c r="AG332" s="30"/>
      <c r="AH332" s="30"/>
    </row>
    <row r="333" spans="1:34" ht="15.75" thickBot="1" x14ac:dyDescent="0.3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F333" s="30"/>
      <c r="AG333" s="30"/>
      <c r="AH333" s="30"/>
    </row>
    <row r="334" spans="1:34" ht="15.75" thickBot="1" x14ac:dyDescent="0.3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F334" s="30"/>
      <c r="AG334" s="30"/>
      <c r="AH334" s="30"/>
    </row>
    <row r="335" spans="1:34" ht="15.75" thickBot="1" x14ac:dyDescent="0.3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F335" s="30"/>
      <c r="AG335" s="30"/>
      <c r="AH335" s="30"/>
    </row>
    <row r="336" spans="1:34" ht="15.75" thickBot="1" x14ac:dyDescent="0.3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F336" s="30"/>
      <c r="AG336" s="30"/>
      <c r="AH336" s="30"/>
    </row>
    <row r="337" spans="1:34" ht="15.75" thickBot="1" x14ac:dyDescent="0.3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F337" s="30"/>
      <c r="AG337" s="30"/>
      <c r="AH337" s="30"/>
    </row>
    <row r="338" spans="1:34" ht="15.75" thickBot="1" x14ac:dyDescent="0.3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F338" s="30"/>
      <c r="AG338" s="30"/>
      <c r="AH338" s="30"/>
    </row>
    <row r="339" spans="1:34" ht="15.75" thickBot="1" x14ac:dyDescent="0.3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F339" s="30"/>
      <c r="AG339" s="30"/>
      <c r="AH339" s="30"/>
    </row>
    <row r="340" spans="1:34" ht="15.75" thickBot="1" x14ac:dyDescent="0.3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F340" s="30"/>
      <c r="AG340" s="30"/>
      <c r="AH340" s="30"/>
    </row>
    <row r="341" spans="1:34" ht="15.75" thickBot="1" x14ac:dyDescent="0.3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F341" s="30"/>
      <c r="AG341" s="30"/>
      <c r="AH341" s="30"/>
    </row>
    <row r="342" spans="1:34" ht="15.75" thickBot="1" x14ac:dyDescent="0.3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F342" s="30"/>
      <c r="AG342" s="30"/>
      <c r="AH342" s="30"/>
    </row>
    <row r="343" spans="1:34" ht="15.75" thickBot="1" x14ac:dyDescent="0.3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F343" s="30"/>
      <c r="AG343" s="30"/>
      <c r="AH343" s="30"/>
    </row>
    <row r="344" spans="1:34" ht="15.75" thickBot="1" x14ac:dyDescent="0.3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F344" s="30"/>
      <c r="AG344" s="30"/>
      <c r="AH344" s="30"/>
    </row>
    <row r="345" spans="1:34" ht="15.75" thickBot="1" x14ac:dyDescent="0.3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F345" s="30"/>
      <c r="AG345" s="30"/>
      <c r="AH345" s="30"/>
    </row>
    <row r="346" spans="1:34" ht="15.75" thickBot="1" x14ac:dyDescent="0.3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F346" s="30"/>
      <c r="AG346" s="30"/>
      <c r="AH346" s="30"/>
    </row>
    <row r="347" spans="1:34" ht="15.75" thickBot="1" x14ac:dyDescent="0.3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F347" s="30"/>
      <c r="AG347" s="30"/>
      <c r="AH347" s="30"/>
    </row>
    <row r="348" spans="1:34" ht="15.75" thickBot="1" x14ac:dyDescent="0.3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F348" s="30"/>
      <c r="AG348" s="30"/>
      <c r="AH348" s="30"/>
    </row>
    <row r="349" spans="1:34" ht="15.75" thickBot="1" x14ac:dyDescent="0.3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F349" s="30"/>
      <c r="AG349" s="30"/>
      <c r="AH349" s="30"/>
    </row>
    <row r="350" spans="1:34" ht="15.75" thickBot="1" x14ac:dyDescent="0.3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F350" s="30"/>
      <c r="AG350" s="30"/>
      <c r="AH350" s="30"/>
    </row>
    <row r="351" spans="1:34" ht="15.75" thickBot="1" x14ac:dyDescent="0.3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F351" s="30"/>
      <c r="AG351" s="30"/>
      <c r="AH351" s="30"/>
    </row>
    <row r="352" spans="1:34" ht="15.75" thickBot="1" x14ac:dyDescent="0.3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F352" s="30"/>
      <c r="AG352" s="30"/>
      <c r="AH352" s="30"/>
    </row>
    <row r="353" spans="1:34" ht="15.75" thickBot="1" x14ac:dyDescent="0.3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F353" s="30"/>
      <c r="AG353" s="30"/>
      <c r="AH353" s="30"/>
    </row>
    <row r="354" spans="1:34" ht="15.75" thickBot="1" x14ac:dyDescent="0.3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0"/>
      <c r="AG354" s="30"/>
      <c r="AH354" s="30"/>
    </row>
    <row r="355" spans="1:34" ht="15.75" thickBot="1" x14ac:dyDescent="0.3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F355" s="30"/>
      <c r="AG355" s="30"/>
      <c r="AH355" s="30"/>
    </row>
    <row r="356" spans="1:34" ht="15.75" thickBot="1" x14ac:dyDescent="0.3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F356" s="30"/>
      <c r="AG356" s="30"/>
      <c r="AH356" s="30"/>
    </row>
    <row r="357" spans="1:34" ht="15.75" thickBot="1" x14ac:dyDescent="0.3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F357" s="30"/>
      <c r="AG357" s="30"/>
      <c r="AH357" s="30"/>
    </row>
    <row r="358" spans="1:34" ht="15.75" thickBot="1" x14ac:dyDescent="0.3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F358" s="30"/>
      <c r="AG358" s="30"/>
      <c r="AH358" s="30"/>
    </row>
    <row r="359" spans="1:34" ht="15.75" thickBot="1" x14ac:dyDescent="0.3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0"/>
      <c r="AG359" s="30"/>
      <c r="AH359" s="30"/>
    </row>
    <row r="360" spans="1:34" ht="15.75" thickBot="1" x14ac:dyDescent="0.3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F360" s="30"/>
      <c r="AG360" s="30"/>
      <c r="AH360" s="30"/>
    </row>
    <row r="361" spans="1:34" ht="15.75" thickBot="1" x14ac:dyDescent="0.3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F361" s="30"/>
      <c r="AG361" s="30"/>
      <c r="AH361" s="30"/>
    </row>
    <row r="362" spans="1:34" ht="15.75" thickBot="1" x14ac:dyDescent="0.3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F362" s="30"/>
      <c r="AG362" s="30"/>
      <c r="AH362" s="30"/>
    </row>
    <row r="363" spans="1:34" ht="15.75" thickBot="1" x14ac:dyDescent="0.3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F363" s="30"/>
      <c r="AG363" s="30"/>
      <c r="AH363" s="30"/>
    </row>
    <row r="364" spans="1:34" ht="15.75" thickBot="1" x14ac:dyDescent="0.3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F364" s="30"/>
      <c r="AG364" s="30"/>
      <c r="AH364" s="30"/>
    </row>
    <row r="365" spans="1:34" ht="15.75" thickBot="1" x14ac:dyDescent="0.3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F365" s="30"/>
      <c r="AG365" s="30"/>
      <c r="AH365" s="30"/>
    </row>
    <row r="366" spans="1:34" ht="15.75" thickBot="1" x14ac:dyDescent="0.3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0"/>
      <c r="AG366" s="30"/>
      <c r="AH366" s="30"/>
    </row>
    <row r="367" spans="1:34" ht="15.75" thickBot="1" x14ac:dyDescent="0.3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F367" s="30"/>
      <c r="AG367" s="30"/>
      <c r="AH367" s="30"/>
    </row>
    <row r="368" spans="1:34" ht="15.75" thickBot="1" x14ac:dyDescent="0.3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</row>
    <row r="369" spans="1:34" ht="15.75" thickBot="1" x14ac:dyDescent="0.3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F369" s="30"/>
      <c r="AG369" s="30"/>
      <c r="AH369" s="30"/>
    </row>
    <row r="370" spans="1:34" ht="15.75" thickBot="1" x14ac:dyDescent="0.3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F370" s="30"/>
      <c r="AG370" s="30"/>
      <c r="AH370" s="30"/>
    </row>
    <row r="371" spans="1:34" ht="15.75" thickBot="1" x14ac:dyDescent="0.3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F371" s="30"/>
      <c r="AG371" s="30"/>
      <c r="AH371" s="30"/>
    </row>
    <row r="372" spans="1:34" ht="15.75" thickBot="1" x14ac:dyDescent="0.3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F372" s="30"/>
      <c r="AG372" s="30"/>
      <c r="AH372" s="30"/>
    </row>
    <row r="373" spans="1:34" ht="15.75" thickBot="1" x14ac:dyDescent="0.3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F373" s="30"/>
      <c r="AG373" s="30"/>
      <c r="AH373" s="30"/>
    </row>
    <row r="374" spans="1:34" ht="15.75" thickBot="1" x14ac:dyDescent="0.3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F374" s="30"/>
      <c r="AG374" s="30"/>
      <c r="AH374" s="30"/>
    </row>
    <row r="375" spans="1:34" ht="15.75" thickBot="1" x14ac:dyDescent="0.3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F375" s="30"/>
      <c r="AG375" s="30"/>
      <c r="AH375" s="30"/>
    </row>
    <row r="376" spans="1:34" ht="15.75" thickBot="1" x14ac:dyDescent="0.3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F376" s="30"/>
      <c r="AG376" s="30"/>
      <c r="AH376" s="30"/>
    </row>
    <row r="377" spans="1:34" ht="15.75" thickBot="1" x14ac:dyDescent="0.3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F377" s="30"/>
      <c r="AG377" s="30"/>
      <c r="AH377" s="30"/>
    </row>
    <row r="378" spans="1:34" ht="15.75" thickBot="1" x14ac:dyDescent="0.3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F378" s="30"/>
      <c r="AG378" s="30"/>
      <c r="AH378" s="30"/>
    </row>
    <row r="379" spans="1:34" ht="15.75" thickBot="1" x14ac:dyDescent="0.3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F379" s="30"/>
      <c r="AG379" s="30"/>
      <c r="AH379" s="30"/>
    </row>
    <row r="380" spans="1:34" ht="15.75" thickBot="1" x14ac:dyDescent="0.3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0"/>
      <c r="AG380" s="30"/>
      <c r="AH380" s="30"/>
    </row>
    <row r="381" spans="1:34" ht="15.75" thickBot="1" x14ac:dyDescent="0.3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F381" s="30"/>
      <c r="AG381" s="30"/>
      <c r="AH381" s="30"/>
    </row>
    <row r="382" spans="1:34" ht="15.75" thickBot="1" x14ac:dyDescent="0.3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F382" s="30"/>
      <c r="AG382" s="30"/>
      <c r="AH382" s="30"/>
    </row>
    <row r="383" spans="1:34" ht="15.75" thickBot="1" x14ac:dyDescent="0.3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F383" s="30"/>
      <c r="AG383" s="30"/>
      <c r="AH383" s="30"/>
    </row>
    <row r="384" spans="1:34" ht="15.75" thickBot="1" x14ac:dyDescent="0.3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F384" s="30"/>
      <c r="AG384" s="30"/>
      <c r="AH384" s="30"/>
    </row>
    <row r="385" spans="1:34" ht="15.75" thickBot="1" x14ac:dyDescent="0.3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F385" s="30"/>
      <c r="AG385" s="30"/>
      <c r="AH385" s="30"/>
    </row>
    <row r="386" spans="1:34" ht="15.75" thickBot="1" x14ac:dyDescent="0.3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F386" s="30"/>
      <c r="AG386" s="30"/>
      <c r="AH386" s="30"/>
    </row>
    <row r="387" spans="1:34" ht="15.75" thickBot="1" x14ac:dyDescent="0.3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F387" s="30"/>
      <c r="AG387" s="30"/>
      <c r="AH387" s="30"/>
    </row>
    <row r="388" spans="1:34" ht="15.75" thickBot="1" x14ac:dyDescent="0.3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F388" s="30"/>
      <c r="AG388" s="30"/>
      <c r="AH388" s="30"/>
    </row>
    <row r="389" spans="1:34" ht="15.75" thickBot="1" x14ac:dyDescent="0.3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F389" s="30"/>
      <c r="AG389" s="30"/>
      <c r="AH389" s="30"/>
    </row>
    <row r="390" spans="1:34" ht="15.75" thickBot="1" x14ac:dyDescent="0.3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0"/>
      <c r="AG390" s="30"/>
      <c r="AH390" s="30"/>
    </row>
    <row r="391" spans="1:34" ht="15.75" thickBot="1" x14ac:dyDescent="0.3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F391" s="30"/>
      <c r="AG391" s="30"/>
      <c r="AH391" s="30"/>
    </row>
    <row r="392" spans="1:34" ht="15.75" thickBot="1" x14ac:dyDescent="0.3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F392" s="30"/>
      <c r="AG392" s="30"/>
      <c r="AH392" s="30"/>
    </row>
    <row r="393" spans="1:34" ht="15.75" thickBot="1" x14ac:dyDescent="0.3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F393" s="30"/>
      <c r="AG393" s="30"/>
      <c r="AH393" s="30"/>
    </row>
    <row r="394" spans="1:34" ht="15.75" thickBot="1" x14ac:dyDescent="0.3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F394" s="30"/>
      <c r="AG394" s="30"/>
      <c r="AH394" s="30"/>
    </row>
    <row r="395" spans="1:34" ht="15.75" thickBot="1" x14ac:dyDescent="0.3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F395" s="30"/>
      <c r="AG395" s="30"/>
      <c r="AH395" s="30"/>
    </row>
    <row r="396" spans="1:34" ht="15.75" thickBot="1" x14ac:dyDescent="0.3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F396" s="30"/>
      <c r="AG396" s="30"/>
      <c r="AH396" s="30"/>
    </row>
    <row r="397" spans="1:34" ht="15.75" thickBot="1" x14ac:dyDescent="0.3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F397" s="30"/>
      <c r="AG397" s="30"/>
      <c r="AH397" s="30"/>
    </row>
    <row r="398" spans="1:34" ht="15.75" thickBot="1" x14ac:dyDescent="0.3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F398" s="30"/>
      <c r="AG398" s="30"/>
      <c r="AH398" s="30"/>
    </row>
    <row r="399" spans="1:34" ht="15.75" thickBot="1" x14ac:dyDescent="0.3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F399" s="30"/>
      <c r="AG399" s="30"/>
      <c r="AH399" s="30"/>
    </row>
    <row r="400" spans="1:34" ht="15.75" thickBot="1" x14ac:dyDescent="0.3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F400" s="30"/>
      <c r="AG400" s="30"/>
      <c r="AH400" s="30"/>
    </row>
    <row r="401" spans="1:34" ht="15.75" thickBot="1" x14ac:dyDescent="0.3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F401" s="30"/>
      <c r="AG401" s="30"/>
      <c r="AH401" s="30"/>
    </row>
    <row r="402" spans="1:34" ht="15.75" thickBot="1" x14ac:dyDescent="0.3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F402" s="30"/>
      <c r="AG402" s="30"/>
      <c r="AH402" s="30"/>
    </row>
    <row r="403" spans="1:34" ht="15.75" thickBot="1" x14ac:dyDescent="0.3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F403" s="30"/>
      <c r="AG403" s="30"/>
      <c r="AH403" s="30"/>
    </row>
    <row r="404" spans="1:34" ht="15.75" thickBot="1" x14ac:dyDescent="0.3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F404" s="30"/>
      <c r="AG404" s="30"/>
      <c r="AH404" s="30"/>
    </row>
    <row r="405" spans="1:34" ht="15.75" thickBot="1" x14ac:dyDescent="0.3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F405" s="30"/>
      <c r="AG405" s="30"/>
      <c r="AH405" s="30"/>
    </row>
    <row r="406" spans="1:34" ht="15.75" thickBot="1" x14ac:dyDescent="0.3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F406" s="30"/>
      <c r="AG406" s="30"/>
      <c r="AH406" s="30"/>
    </row>
    <row r="407" spans="1:34" ht="15.75" thickBot="1" x14ac:dyDescent="0.3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F407" s="30"/>
      <c r="AG407" s="30"/>
      <c r="AH407" s="30"/>
    </row>
    <row r="408" spans="1:34" ht="15.75" thickBot="1" x14ac:dyDescent="0.3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F408" s="30"/>
      <c r="AG408" s="30"/>
      <c r="AH408" s="30"/>
    </row>
    <row r="409" spans="1:34" ht="15.75" thickBot="1" x14ac:dyDescent="0.3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F409" s="30"/>
      <c r="AG409" s="30"/>
      <c r="AH409" s="30"/>
    </row>
    <row r="410" spans="1:34" ht="15.75" thickBot="1" x14ac:dyDescent="0.3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F410" s="30"/>
      <c r="AG410" s="30"/>
      <c r="AH410" s="30"/>
    </row>
    <row r="411" spans="1:34" ht="15.75" thickBot="1" x14ac:dyDescent="0.3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F411" s="30"/>
      <c r="AG411" s="30"/>
      <c r="AH411" s="30"/>
    </row>
    <row r="412" spans="1:34" ht="15.75" thickBot="1" x14ac:dyDescent="0.3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F412" s="30"/>
      <c r="AG412" s="30"/>
      <c r="AH412" s="30"/>
    </row>
    <row r="413" spans="1:34" ht="15.75" thickBot="1" x14ac:dyDescent="0.3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F413" s="30"/>
      <c r="AG413" s="30"/>
      <c r="AH413" s="30"/>
    </row>
    <row r="414" spans="1:34" ht="15.75" thickBot="1" x14ac:dyDescent="0.3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F414" s="30"/>
      <c r="AG414" s="30"/>
      <c r="AH414" s="30"/>
    </row>
    <row r="415" spans="1:34" ht="15.75" thickBot="1" x14ac:dyDescent="0.3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F415" s="30"/>
      <c r="AG415" s="30"/>
      <c r="AH415" s="30"/>
    </row>
    <row r="416" spans="1:34" ht="15.75" thickBot="1" x14ac:dyDescent="0.3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F416" s="30"/>
      <c r="AG416" s="30"/>
      <c r="AH416" s="30"/>
    </row>
    <row r="417" spans="1:34" ht="15.75" thickBot="1" x14ac:dyDescent="0.3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F417" s="30"/>
      <c r="AG417" s="30"/>
      <c r="AH417" s="30"/>
    </row>
    <row r="418" spans="1:34" ht="15.75" thickBot="1" x14ac:dyDescent="0.3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F418" s="30"/>
      <c r="AG418" s="30"/>
      <c r="AH418" s="30"/>
    </row>
    <row r="419" spans="1:34" ht="15.75" thickBot="1" x14ac:dyDescent="0.3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F419" s="30"/>
      <c r="AG419" s="30"/>
      <c r="AH419" s="30"/>
    </row>
    <row r="420" spans="1:34" ht="15.75" thickBot="1" x14ac:dyDescent="0.3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F420" s="30"/>
      <c r="AG420" s="30"/>
      <c r="AH420" s="30"/>
    </row>
    <row r="421" spans="1:34" ht="15.75" thickBot="1" x14ac:dyDescent="0.3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F421" s="30"/>
      <c r="AG421" s="30"/>
      <c r="AH421" s="30"/>
    </row>
    <row r="422" spans="1:34" ht="15.75" thickBot="1" x14ac:dyDescent="0.3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F422" s="30"/>
      <c r="AG422" s="30"/>
      <c r="AH422" s="30"/>
    </row>
    <row r="423" spans="1:34" ht="15.75" thickBot="1" x14ac:dyDescent="0.3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F423" s="30"/>
      <c r="AG423" s="30"/>
      <c r="AH423" s="30"/>
    </row>
    <row r="424" spans="1:34" ht="15.75" thickBot="1" x14ac:dyDescent="0.3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F424" s="30"/>
      <c r="AG424" s="30"/>
      <c r="AH424" s="30"/>
    </row>
    <row r="425" spans="1:34" ht="15.75" thickBot="1" x14ac:dyDescent="0.3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F425" s="30"/>
      <c r="AG425" s="30"/>
      <c r="AH425" s="30"/>
    </row>
    <row r="426" spans="1:34" ht="15.75" thickBot="1" x14ac:dyDescent="0.3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F426" s="30"/>
      <c r="AG426" s="30"/>
      <c r="AH426" s="30"/>
    </row>
    <row r="427" spans="1:34" ht="15.75" thickBot="1" x14ac:dyDescent="0.3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F427" s="30"/>
      <c r="AG427" s="30"/>
      <c r="AH427" s="30"/>
    </row>
    <row r="428" spans="1:34" ht="15.75" thickBot="1" x14ac:dyDescent="0.3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F428" s="30"/>
      <c r="AG428" s="30"/>
      <c r="AH428" s="30"/>
    </row>
    <row r="429" spans="1:34" ht="15.75" thickBot="1" x14ac:dyDescent="0.3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F429" s="30"/>
      <c r="AG429" s="30"/>
      <c r="AH429" s="30"/>
    </row>
    <row r="430" spans="1:34" ht="15.75" thickBot="1" x14ac:dyDescent="0.3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F430" s="30"/>
      <c r="AG430" s="30"/>
      <c r="AH430" s="30"/>
    </row>
    <row r="431" spans="1:34" ht="15.75" thickBot="1" x14ac:dyDescent="0.3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F431" s="30"/>
      <c r="AG431" s="30"/>
      <c r="AH431" s="30"/>
    </row>
    <row r="432" spans="1:34" ht="15.75" thickBot="1" x14ac:dyDescent="0.3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F432" s="30"/>
      <c r="AG432" s="30"/>
      <c r="AH432" s="30"/>
    </row>
    <row r="433" spans="1:34" ht="15.75" thickBot="1" x14ac:dyDescent="0.3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F433" s="30"/>
      <c r="AG433" s="30"/>
      <c r="AH433" s="30"/>
    </row>
    <row r="434" spans="1:34" ht="15.75" thickBot="1" x14ac:dyDescent="0.3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F434" s="30"/>
      <c r="AG434" s="30"/>
      <c r="AH434" s="30"/>
    </row>
    <row r="435" spans="1:34" ht="15.75" thickBot="1" x14ac:dyDescent="0.3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F435" s="30"/>
      <c r="AG435" s="30"/>
      <c r="AH435" s="30"/>
    </row>
    <row r="436" spans="1:34" ht="15.75" thickBot="1" x14ac:dyDescent="0.3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F436" s="30"/>
      <c r="AG436" s="30"/>
      <c r="AH436" s="30"/>
    </row>
    <row r="437" spans="1:34" ht="15.75" thickBot="1" x14ac:dyDescent="0.3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F437" s="30"/>
      <c r="AG437" s="30"/>
      <c r="AH437" s="30"/>
    </row>
    <row r="438" spans="1:34" ht="15.75" thickBot="1" x14ac:dyDescent="0.3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  <c r="AD438" s="30"/>
      <c r="AE438" s="30"/>
      <c r="AF438" s="30"/>
      <c r="AG438" s="30"/>
      <c r="AH438" s="30"/>
    </row>
    <row r="439" spans="1:34" ht="15.75" thickBot="1" x14ac:dyDescent="0.3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F439" s="30"/>
      <c r="AG439" s="30"/>
      <c r="AH439" s="30"/>
    </row>
    <row r="440" spans="1:34" ht="15.75" thickBot="1" x14ac:dyDescent="0.3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F440" s="30"/>
      <c r="AG440" s="30"/>
      <c r="AH440" s="30"/>
    </row>
    <row r="441" spans="1:34" ht="15.75" thickBot="1" x14ac:dyDescent="0.3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F441" s="30"/>
      <c r="AG441" s="30"/>
      <c r="AH441" s="30"/>
    </row>
    <row r="442" spans="1:34" ht="15.75" thickBot="1" x14ac:dyDescent="0.3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F442" s="30"/>
      <c r="AG442" s="30"/>
      <c r="AH442" s="30"/>
    </row>
    <row r="443" spans="1:34" ht="15.75" thickBot="1" x14ac:dyDescent="0.3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F443" s="30"/>
      <c r="AG443" s="30"/>
      <c r="AH443" s="30"/>
    </row>
    <row r="444" spans="1:34" ht="15.75" thickBot="1" x14ac:dyDescent="0.3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F444" s="30"/>
      <c r="AG444" s="30"/>
      <c r="AH444" s="30"/>
    </row>
    <row r="445" spans="1:34" ht="15.75" thickBot="1" x14ac:dyDescent="0.3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F445" s="30"/>
      <c r="AG445" s="30"/>
      <c r="AH445" s="30"/>
    </row>
    <row r="446" spans="1:34" ht="15.75" thickBot="1" x14ac:dyDescent="0.3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F446" s="30"/>
      <c r="AG446" s="30"/>
      <c r="AH446" s="30"/>
    </row>
    <row r="447" spans="1:34" ht="15.75" thickBot="1" x14ac:dyDescent="0.3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F447" s="30"/>
      <c r="AG447" s="30"/>
      <c r="AH447" s="30"/>
    </row>
    <row r="448" spans="1:34" ht="15.75" thickBot="1" x14ac:dyDescent="0.3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F448" s="30"/>
      <c r="AG448" s="30"/>
      <c r="AH448" s="30"/>
    </row>
    <row r="449" spans="1:34" ht="15.75" thickBot="1" x14ac:dyDescent="0.3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F449" s="30"/>
      <c r="AG449" s="30"/>
      <c r="AH449" s="30"/>
    </row>
    <row r="450" spans="1:34" ht="15.75" thickBot="1" x14ac:dyDescent="0.3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F450" s="30"/>
      <c r="AG450" s="30"/>
      <c r="AH450" s="30"/>
    </row>
    <row r="451" spans="1:34" ht="15.75" thickBot="1" x14ac:dyDescent="0.3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F451" s="30"/>
      <c r="AG451" s="30"/>
      <c r="AH451" s="30"/>
    </row>
    <row r="452" spans="1:34" ht="15.75" thickBot="1" x14ac:dyDescent="0.3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F452" s="30"/>
      <c r="AG452" s="30"/>
      <c r="AH452" s="30"/>
    </row>
    <row r="453" spans="1:34" ht="15.75" thickBot="1" x14ac:dyDescent="0.3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F453" s="30"/>
      <c r="AG453" s="30"/>
      <c r="AH453" s="30"/>
    </row>
    <row r="454" spans="1:34" ht="15.75" thickBot="1" x14ac:dyDescent="0.3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F454" s="30"/>
      <c r="AG454" s="30"/>
      <c r="AH454" s="30"/>
    </row>
    <row r="455" spans="1:34" ht="15.75" thickBot="1" x14ac:dyDescent="0.3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0"/>
      <c r="AG455" s="30"/>
      <c r="AH455" s="30"/>
    </row>
    <row r="456" spans="1:34" ht="15.75" thickBot="1" x14ac:dyDescent="0.3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F456" s="30"/>
      <c r="AG456" s="30"/>
      <c r="AH456" s="30"/>
    </row>
    <row r="457" spans="1:34" ht="15.75" thickBot="1" x14ac:dyDescent="0.3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F457" s="30"/>
      <c r="AG457" s="30"/>
      <c r="AH457" s="30"/>
    </row>
    <row r="458" spans="1:34" ht="15.75" thickBot="1" x14ac:dyDescent="0.3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F458" s="30"/>
      <c r="AG458" s="30"/>
      <c r="AH458" s="30"/>
    </row>
    <row r="459" spans="1:34" ht="15.75" thickBot="1" x14ac:dyDescent="0.3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F459" s="30"/>
      <c r="AG459" s="30"/>
      <c r="AH459" s="30"/>
    </row>
    <row r="460" spans="1:34" ht="15.75" thickBot="1" x14ac:dyDescent="0.3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F460" s="30"/>
      <c r="AG460" s="30"/>
      <c r="AH460" s="30"/>
    </row>
    <row r="461" spans="1:34" ht="15.75" thickBot="1" x14ac:dyDescent="0.3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F461" s="30"/>
      <c r="AG461" s="30"/>
      <c r="AH461" s="30"/>
    </row>
    <row r="462" spans="1:34" ht="15.75" thickBot="1" x14ac:dyDescent="0.3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F462" s="30"/>
      <c r="AG462" s="30"/>
      <c r="AH462" s="30"/>
    </row>
    <row r="463" spans="1:34" ht="15.75" thickBot="1" x14ac:dyDescent="0.3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F463" s="30"/>
      <c r="AG463" s="30"/>
      <c r="AH463" s="30"/>
    </row>
    <row r="464" spans="1:34" ht="15.75" thickBot="1" x14ac:dyDescent="0.3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F464" s="30"/>
      <c r="AG464" s="30"/>
      <c r="AH464" s="30"/>
    </row>
    <row r="465" spans="1:34" ht="15.75" thickBot="1" x14ac:dyDescent="0.3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F465" s="30"/>
      <c r="AG465" s="30"/>
      <c r="AH465" s="30"/>
    </row>
    <row r="466" spans="1:34" ht="15.75" thickBot="1" x14ac:dyDescent="0.3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F466" s="30"/>
      <c r="AG466" s="30"/>
      <c r="AH466" s="30"/>
    </row>
    <row r="467" spans="1:34" ht="15.75" thickBot="1" x14ac:dyDescent="0.3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F467" s="30"/>
      <c r="AG467" s="30"/>
      <c r="AH467" s="30"/>
    </row>
    <row r="468" spans="1:34" ht="15.75" thickBot="1" x14ac:dyDescent="0.3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F468" s="30"/>
      <c r="AG468" s="30"/>
      <c r="AH468" s="30"/>
    </row>
    <row r="469" spans="1:34" ht="15.75" thickBot="1" x14ac:dyDescent="0.3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F469" s="30"/>
      <c r="AG469" s="30"/>
      <c r="AH469" s="30"/>
    </row>
    <row r="470" spans="1:34" ht="15.75" thickBot="1" x14ac:dyDescent="0.3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F470" s="30"/>
      <c r="AG470" s="30"/>
      <c r="AH470" s="30"/>
    </row>
    <row r="471" spans="1:34" ht="15.75" thickBot="1" x14ac:dyDescent="0.3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F471" s="30"/>
      <c r="AG471" s="30"/>
      <c r="AH471" s="30"/>
    </row>
    <row r="472" spans="1:34" ht="15.75" thickBot="1" x14ac:dyDescent="0.3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F472" s="30"/>
      <c r="AG472" s="30"/>
      <c r="AH472" s="30"/>
    </row>
    <row r="473" spans="1:34" ht="15.75" thickBot="1" x14ac:dyDescent="0.3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F473" s="30"/>
      <c r="AG473" s="30"/>
      <c r="AH473" s="30"/>
    </row>
    <row r="474" spans="1:34" ht="15.75" thickBot="1" x14ac:dyDescent="0.3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F474" s="30"/>
      <c r="AG474" s="30"/>
      <c r="AH474" s="30"/>
    </row>
    <row r="475" spans="1:34" ht="15.75" thickBot="1" x14ac:dyDescent="0.3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F475" s="30"/>
      <c r="AG475" s="30"/>
      <c r="AH475" s="30"/>
    </row>
    <row r="476" spans="1:34" ht="15.75" thickBot="1" x14ac:dyDescent="0.3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F476" s="30"/>
      <c r="AG476" s="30"/>
      <c r="AH476" s="30"/>
    </row>
    <row r="477" spans="1:34" ht="15.75" thickBot="1" x14ac:dyDescent="0.3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F477" s="30"/>
      <c r="AG477" s="30"/>
      <c r="AH477" s="30"/>
    </row>
    <row r="478" spans="1:34" ht="15.75" thickBot="1" x14ac:dyDescent="0.3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F478" s="30"/>
      <c r="AG478" s="30"/>
      <c r="AH478" s="30"/>
    </row>
    <row r="479" spans="1:34" ht="15.75" thickBot="1" x14ac:dyDescent="0.3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F479" s="30"/>
      <c r="AG479" s="30"/>
      <c r="AH479" s="30"/>
    </row>
    <row r="480" spans="1:34" ht="15.75" thickBot="1" x14ac:dyDescent="0.3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F480" s="30"/>
      <c r="AG480" s="30"/>
      <c r="AH480" s="30"/>
    </row>
    <row r="481" spans="1:34" ht="15.75" thickBot="1" x14ac:dyDescent="0.3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F481" s="30"/>
      <c r="AG481" s="30"/>
      <c r="AH481" s="30"/>
    </row>
    <row r="482" spans="1:34" ht="15.75" thickBot="1" x14ac:dyDescent="0.3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F482" s="30"/>
      <c r="AG482" s="30"/>
      <c r="AH482" s="30"/>
    </row>
    <row r="483" spans="1:34" ht="15.75" thickBot="1" x14ac:dyDescent="0.3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F483" s="30"/>
      <c r="AG483" s="30"/>
      <c r="AH483" s="30"/>
    </row>
    <row r="484" spans="1:34" ht="15.75" thickBot="1" x14ac:dyDescent="0.3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F484" s="30"/>
      <c r="AG484" s="30"/>
      <c r="AH484" s="30"/>
    </row>
    <row r="485" spans="1:34" ht="15.75" thickBot="1" x14ac:dyDescent="0.3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F485" s="30"/>
      <c r="AG485" s="30"/>
      <c r="AH485" s="30"/>
    </row>
    <row r="486" spans="1:34" ht="15.75" thickBot="1" x14ac:dyDescent="0.3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F486" s="30"/>
      <c r="AG486" s="30"/>
      <c r="AH486" s="30"/>
    </row>
    <row r="487" spans="1:34" ht="15.75" thickBot="1" x14ac:dyDescent="0.3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F487" s="30"/>
      <c r="AG487" s="30"/>
      <c r="AH487" s="30"/>
    </row>
    <row r="488" spans="1:34" ht="15.75" thickBot="1" x14ac:dyDescent="0.3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F488" s="30"/>
      <c r="AG488" s="30"/>
      <c r="AH488" s="30"/>
    </row>
    <row r="489" spans="1:34" ht="15.75" thickBot="1" x14ac:dyDescent="0.3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F489" s="30"/>
      <c r="AG489" s="30"/>
      <c r="AH489" s="30"/>
    </row>
    <row r="490" spans="1:34" ht="15.75" thickBot="1" x14ac:dyDescent="0.3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F490" s="30"/>
      <c r="AG490" s="30"/>
      <c r="AH490" s="30"/>
    </row>
    <row r="491" spans="1:34" ht="15.75" thickBot="1" x14ac:dyDescent="0.3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F491" s="30"/>
      <c r="AG491" s="30"/>
      <c r="AH491" s="30"/>
    </row>
    <row r="492" spans="1:34" ht="15.75" thickBot="1" x14ac:dyDescent="0.3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F492" s="30"/>
      <c r="AG492" s="30"/>
      <c r="AH492" s="30"/>
    </row>
    <row r="493" spans="1:34" ht="15.75" thickBot="1" x14ac:dyDescent="0.3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F493" s="30"/>
      <c r="AG493" s="30"/>
      <c r="AH493" s="30"/>
    </row>
    <row r="494" spans="1:34" ht="15.75" thickBot="1" x14ac:dyDescent="0.3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F494" s="30"/>
      <c r="AG494" s="30"/>
      <c r="AH494" s="30"/>
    </row>
    <row r="495" spans="1:34" ht="15.75" thickBot="1" x14ac:dyDescent="0.3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F495" s="30"/>
      <c r="AG495" s="30"/>
      <c r="AH495" s="30"/>
    </row>
    <row r="496" spans="1:34" ht="15.75" thickBot="1" x14ac:dyDescent="0.3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F496" s="30"/>
      <c r="AG496" s="30"/>
      <c r="AH496" s="30"/>
    </row>
    <row r="497" spans="1:34" ht="15.75" thickBot="1" x14ac:dyDescent="0.3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F497" s="30"/>
      <c r="AG497" s="30"/>
      <c r="AH497" s="30"/>
    </row>
    <row r="498" spans="1:34" ht="15.75" thickBot="1" x14ac:dyDescent="0.3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F498" s="30"/>
      <c r="AG498" s="30"/>
      <c r="AH498" s="30"/>
    </row>
    <row r="499" spans="1:34" ht="15.75" thickBot="1" x14ac:dyDescent="0.3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F499" s="30"/>
      <c r="AG499" s="30"/>
      <c r="AH499" s="30"/>
    </row>
    <row r="500" spans="1:34" ht="15.75" thickBot="1" x14ac:dyDescent="0.3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F500" s="30"/>
      <c r="AG500" s="30"/>
      <c r="AH500" s="30"/>
    </row>
    <row r="501" spans="1:34" ht="15.75" thickBot="1" x14ac:dyDescent="0.3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F501" s="30"/>
      <c r="AG501" s="30"/>
      <c r="AH501" s="30"/>
    </row>
    <row r="502" spans="1:34" ht="15.75" thickBot="1" x14ac:dyDescent="0.3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F502" s="30"/>
      <c r="AG502" s="30"/>
      <c r="AH502" s="30"/>
    </row>
    <row r="503" spans="1:34" ht="15.75" thickBot="1" x14ac:dyDescent="0.3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F503" s="30"/>
      <c r="AG503" s="30"/>
      <c r="AH503" s="30"/>
    </row>
    <row r="504" spans="1:34" ht="15.75" thickBot="1" x14ac:dyDescent="0.3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F504" s="30"/>
      <c r="AG504" s="30"/>
      <c r="AH504" s="30"/>
    </row>
    <row r="505" spans="1:34" ht="15.75" thickBot="1" x14ac:dyDescent="0.3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F505" s="30"/>
      <c r="AG505" s="30"/>
      <c r="AH505" s="30"/>
    </row>
    <row r="506" spans="1:34" ht="15.75" thickBot="1" x14ac:dyDescent="0.3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F506" s="30"/>
      <c r="AG506" s="30"/>
      <c r="AH506" s="30"/>
    </row>
    <row r="507" spans="1:34" ht="15.75" thickBot="1" x14ac:dyDescent="0.3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F507" s="30"/>
      <c r="AG507" s="30"/>
      <c r="AH507" s="30"/>
    </row>
    <row r="508" spans="1:34" ht="15.75" thickBot="1" x14ac:dyDescent="0.3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F508" s="30"/>
      <c r="AG508" s="30"/>
      <c r="AH508" s="30"/>
    </row>
    <row r="509" spans="1:34" ht="15.75" thickBot="1" x14ac:dyDescent="0.3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F509" s="30"/>
      <c r="AG509" s="30"/>
      <c r="AH509" s="30"/>
    </row>
    <row r="510" spans="1:34" ht="15.75" thickBot="1" x14ac:dyDescent="0.3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F510" s="30"/>
      <c r="AG510" s="30"/>
      <c r="AH510" s="30"/>
    </row>
    <row r="511" spans="1:34" ht="15.75" thickBot="1" x14ac:dyDescent="0.3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F511" s="30"/>
      <c r="AG511" s="30"/>
      <c r="AH511" s="30"/>
    </row>
    <row r="512" spans="1:34" ht="15.75" thickBot="1" x14ac:dyDescent="0.3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F512" s="30"/>
      <c r="AG512" s="30"/>
      <c r="AH512" s="30"/>
    </row>
    <row r="513" spans="1:34" ht="15.75" thickBot="1" x14ac:dyDescent="0.3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F513" s="30"/>
      <c r="AG513" s="30"/>
      <c r="AH513" s="30"/>
    </row>
    <row r="514" spans="1:34" ht="15.75" thickBot="1" x14ac:dyDescent="0.3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F514" s="30"/>
      <c r="AG514" s="30"/>
      <c r="AH514" s="30"/>
    </row>
    <row r="515" spans="1:34" ht="15.75" thickBot="1" x14ac:dyDescent="0.3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F515" s="30"/>
      <c r="AG515" s="30"/>
      <c r="AH515" s="30"/>
    </row>
    <row r="516" spans="1:34" ht="15.75" thickBot="1" x14ac:dyDescent="0.3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F516" s="30"/>
      <c r="AG516" s="30"/>
      <c r="AH516" s="30"/>
    </row>
    <row r="517" spans="1:34" ht="15.75" thickBot="1" x14ac:dyDescent="0.3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F517" s="30"/>
      <c r="AG517" s="30"/>
      <c r="AH517" s="30"/>
    </row>
    <row r="518" spans="1:34" ht="15.75" thickBot="1" x14ac:dyDescent="0.3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F518" s="30"/>
      <c r="AG518" s="30"/>
      <c r="AH518" s="30"/>
    </row>
    <row r="519" spans="1:34" ht="15.75" thickBot="1" x14ac:dyDescent="0.3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F519" s="30"/>
      <c r="AG519" s="30"/>
      <c r="AH519" s="30"/>
    </row>
    <row r="520" spans="1:34" ht="15.75" thickBot="1" x14ac:dyDescent="0.3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F520" s="30"/>
      <c r="AG520" s="30"/>
      <c r="AH520" s="30"/>
    </row>
    <row r="521" spans="1:34" ht="15.75" thickBot="1" x14ac:dyDescent="0.3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F521" s="30"/>
      <c r="AG521" s="30"/>
      <c r="AH521" s="30"/>
    </row>
    <row r="522" spans="1:34" ht="15.75" thickBot="1" x14ac:dyDescent="0.3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F522" s="30"/>
      <c r="AG522" s="30"/>
      <c r="AH522" s="30"/>
    </row>
    <row r="523" spans="1:34" ht="15.75" thickBot="1" x14ac:dyDescent="0.3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F523" s="30"/>
      <c r="AG523" s="30"/>
      <c r="AH523" s="30"/>
    </row>
    <row r="524" spans="1:34" ht="15.75" thickBot="1" x14ac:dyDescent="0.3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F524" s="30"/>
      <c r="AG524" s="30"/>
      <c r="AH524" s="30"/>
    </row>
    <row r="525" spans="1:34" ht="15.75" thickBot="1" x14ac:dyDescent="0.3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F525" s="30"/>
      <c r="AG525" s="30"/>
      <c r="AH525" s="30"/>
    </row>
    <row r="526" spans="1:34" ht="15.75" thickBot="1" x14ac:dyDescent="0.3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F526" s="30"/>
      <c r="AG526" s="30"/>
      <c r="AH526" s="30"/>
    </row>
    <row r="527" spans="1:34" ht="15.75" thickBot="1" x14ac:dyDescent="0.3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F527" s="30"/>
      <c r="AG527" s="30"/>
      <c r="AH527" s="30"/>
    </row>
    <row r="528" spans="1:34" ht="15.75" thickBot="1" x14ac:dyDescent="0.3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F528" s="30"/>
      <c r="AG528" s="30"/>
      <c r="AH528" s="30"/>
    </row>
    <row r="529" spans="1:34" ht="15.75" thickBot="1" x14ac:dyDescent="0.3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F529" s="30"/>
      <c r="AG529" s="30"/>
      <c r="AH529" s="30"/>
    </row>
    <row r="530" spans="1:34" ht="15.75" thickBot="1" x14ac:dyDescent="0.3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F530" s="30"/>
      <c r="AG530" s="30"/>
      <c r="AH530" s="30"/>
    </row>
    <row r="531" spans="1:34" ht="15.75" thickBot="1" x14ac:dyDescent="0.3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F531" s="30"/>
      <c r="AG531" s="30"/>
      <c r="AH531" s="30"/>
    </row>
    <row r="532" spans="1:34" ht="15.75" thickBot="1" x14ac:dyDescent="0.3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F532" s="30"/>
      <c r="AG532" s="30"/>
      <c r="AH532" s="30"/>
    </row>
    <row r="533" spans="1:34" ht="15.75" thickBot="1" x14ac:dyDescent="0.3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F533" s="30"/>
      <c r="AG533" s="30"/>
      <c r="AH533" s="30"/>
    </row>
    <row r="534" spans="1:34" ht="15.75" thickBot="1" x14ac:dyDescent="0.3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F534" s="30"/>
      <c r="AG534" s="30"/>
      <c r="AH534" s="30"/>
    </row>
    <row r="535" spans="1:34" ht="15.75" thickBot="1" x14ac:dyDescent="0.3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F535" s="30"/>
      <c r="AG535" s="30"/>
      <c r="AH535" s="30"/>
    </row>
    <row r="536" spans="1:34" ht="15.75" thickBot="1" x14ac:dyDescent="0.3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F536" s="30"/>
      <c r="AG536" s="30"/>
      <c r="AH536" s="30"/>
    </row>
    <row r="537" spans="1:34" ht="15.75" thickBot="1" x14ac:dyDescent="0.3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F537" s="30"/>
      <c r="AG537" s="30"/>
      <c r="AH537" s="30"/>
    </row>
    <row r="538" spans="1:34" ht="15.75" thickBot="1" x14ac:dyDescent="0.3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F538" s="30"/>
      <c r="AG538" s="30"/>
      <c r="AH538" s="30"/>
    </row>
    <row r="539" spans="1:34" ht="15.75" thickBot="1" x14ac:dyDescent="0.3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F539" s="30"/>
      <c r="AG539" s="30"/>
      <c r="AH539" s="30"/>
    </row>
    <row r="540" spans="1:34" ht="15.75" thickBot="1" x14ac:dyDescent="0.3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F540" s="30"/>
      <c r="AG540" s="30"/>
      <c r="AH540" s="30"/>
    </row>
    <row r="541" spans="1:34" ht="15.75" thickBot="1" x14ac:dyDescent="0.3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F541" s="30"/>
      <c r="AG541" s="30"/>
      <c r="AH541" s="30"/>
    </row>
    <row r="542" spans="1:34" ht="15.75" thickBot="1" x14ac:dyDescent="0.3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F542" s="30"/>
      <c r="AG542" s="30"/>
      <c r="AH542" s="30"/>
    </row>
    <row r="543" spans="1:34" ht="15.75" thickBot="1" x14ac:dyDescent="0.3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F543" s="30"/>
      <c r="AG543" s="30"/>
      <c r="AH543" s="30"/>
    </row>
    <row r="544" spans="1:34" ht="15.75" thickBot="1" x14ac:dyDescent="0.3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F544" s="30"/>
      <c r="AG544" s="30"/>
      <c r="AH544" s="30"/>
    </row>
    <row r="545" spans="1:34" ht="15.75" thickBot="1" x14ac:dyDescent="0.3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F545" s="30"/>
      <c r="AG545" s="30"/>
      <c r="AH545" s="30"/>
    </row>
    <row r="546" spans="1:34" ht="15.75" thickBot="1" x14ac:dyDescent="0.3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F546" s="30"/>
      <c r="AG546" s="30"/>
      <c r="AH546" s="30"/>
    </row>
    <row r="547" spans="1:34" ht="15.75" thickBot="1" x14ac:dyDescent="0.3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F547" s="30"/>
      <c r="AG547" s="30"/>
      <c r="AH547" s="30"/>
    </row>
    <row r="548" spans="1:34" ht="15.75" thickBot="1" x14ac:dyDescent="0.3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F548" s="30"/>
      <c r="AG548" s="30"/>
      <c r="AH548" s="30"/>
    </row>
    <row r="549" spans="1:34" ht="15.75" thickBot="1" x14ac:dyDescent="0.3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F549" s="30"/>
      <c r="AG549" s="30"/>
      <c r="AH549" s="30"/>
    </row>
    <row r="550" spans="1:34" ht="15.75" thickBot="1" x14ac:dyDescent="0.3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F550" s="30"/>
      <c r="AG550" s="30"/>
      <c r="AH550" s="30"/>
    </row>
    <row r="551" spans="1:34" ht="15.75" thickBot="1" x14ac:dyDescent="0.3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F551" s="30"/>
      <c r="AG551" s="30"/>
      <c r="AH551" s="30"/>
    </row>
    <row r="552" spans="1:34" ht="15.75" thickBot="1" x14ac:dyDescent="0.3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F552" s="30"/>
      <c r="AG552" s="30"/>
      <c r="AH552" s="30"/>
    </row>
    <row r="553" spans="1:34" ht="15.75" thickBot="1" x14ac:dyDescent="0.3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F553" s="30"/>
      <c r="AG553" s="30"/>
      <c r="AH553" s="30"/>
    </row>
    <row r="554" spans="1:34" ht="15.75" thickBot="1" x14ac:dyDescent="0.3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F554" s="30"/>
      <c r="AG554" s="30"/>
      <c r="AH554" s="30"/>
    </row>
    <row r="555" spans="1:34" ht="15.75" thickBot="1" x14ac:dyDescent="0.3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F555" s="30"/>
      <c r="AG555" s="30"/>
      <c r="AH555" s="30"/>
    </row>
    <row r="556" spans="1:34" ht="15.75" thickBot="1" x14ac:dyDescent="0.3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F556" s="30"/>
      <c r="AG556" s="30"/>
      <c r="AH556" s="30"/>
    </row>
    <row r="557" spans="1:34" ht="15.75" thickBot="1" x14ac:dyDescent="0.3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F557" s="30"/>
      <c r="AG557" s="30"/>
      <c r="AH557" s="30"/>
    </row>
    <row r="558" spans="1:34" ht="15.75" thickBot="1" x14ac:dyDescent="0.3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F558" s="30"/>
      <c r="AG558" s="30"/>
      <c r="AH558" s="30"/>
    </row>
    <row r="559" spans="1:34" ht="15.75" thickBot="1" x14ac:dyDescent="0.3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F559" s="30"/>
      <c r="AG559" s="30"/>
      <c r="AH559" s="30"/>
    </row>
    <row r="560" spans="1:34" ht="15.75" thickBot="1" x14ac:dyDescent="0.3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F560" s="30"/>
      <c r="AG560" s="30"/>
      <c r="AH560" s="30"/>
    </row>
    <row r="561" spans="1:34" ht="15.75" thickBot="1" x14ac:dyDescent="0.3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F561" s="30"/>
      <c r="AG561" s="30"/>
      <c r="AH561" s="30"/>
    </row>
    <row r="562" spans="1:34" ht="15.75" thickBot="1" x14ac:dyDescent="0.3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F562" s="30"/>
      <c r="AG562" s="30"/>
      <c r="AH562" s="30"/>
    </row>
    <row r="563" spans="1:34" ht="15.75" thickBot="1" x14ac:dyDescent="0.3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F563" s="30"/>
      <c r="AG563" s="30"/>
      <c r="AH563" s="30"/>
    </row>
    <row r="564" spans="1:34" ht="15.75" thickBot="1" x14ac:dyDescent="0.3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F564" s="30"/>
      <c r="AG564" s="30"/>
      <c r="AH564" s="30"/>
    </row>
    <row r="565" spans="1:34" ht="15.75" thickBot="1" x14ac:dyDescent="0.3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F565" s="30"/>
      <c r="AG565" s="30"/>
      <c r="AH565" s="30"/>
    </row>
    <row r="566" spans="1:34" ht="15.75" thickBot="1" x14ac:dyDescent="0.3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F566" s="30"/>
      <c r="AG566" s="30"/>
      <c r="AH566" s="30"/>
    </row>
    <row r="567" spans="1:34" ht="15.75" thickBot="1" x14ac:dyDescent="0.3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F567" s="30"/>
      <c r="AG567" s="30"/>
      <c r="AH567" s="30"/>
    </row>
    <row r="568" spans="1:34" ht="15.75" thickBot="1" x14ac:dyDescent="0.3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F568" s="30"/>
      <c r="AG568" s="30"/>
      <c r="AH568" s="30"/>
    </row>
    <row r="569" spans="1:34" ht="15.75" thickBot="1" x14ac:dyDescent="0.3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F569" s="30"/>
      <c r="AG569" s="30"/>
      <c r="AH569" s="30"/>
    </row>
    <row r="570" spans="1:34" ht="15.75" thickBot="1" x14ac:dyDescent="0.3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F570" s="30"/>
      <c r="AG570" s="30"/>
      <c r="AH570" s="30"/>
    </row>
    <row r="571" spans="1:34" ht="15.75" thickBot="1" x14ac:dyDescent="0.3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F571" s="30"/>
      <c r="AG571" s="30"/>
      <c r="AH571" s="30"/>
    </row>
    <row r="572" spans="1:34" ht="15.75" thickBot="1" x14ac:dyDescent="0.3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F572" s="30"/>
      <c r="AG572" s="30"/>
      <c r="AH572" s="30"/>
    </row>
    <row r="573" spans="1:34" ht="15.75" thickBot="1" x14ac:dyDescent="0.3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F573" s="30"/>
      <c r="AG573" s="30"/>
      <c r="AH573" s="30"/>
    </row>
    <row r="574" spans="1:34" ht="15.75" thickBot="1" x14ac:dyDescent="0.3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F574" s="30"/>
      <c r="AG574" s="30"/>
      <c r="AH574" s="30"/>
    </row>
    <row r="575" spans="1:34" ht="15.75" thickBot="1" x14ac:dyDescent="0.3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F575" s="30"/>
      <c r="AG575" s="30"/>
      <c r="AH575" s="30"/>
    </row>
    <row r="576" spans="1:34" ht="15.75" thickBot="1" x14ac:dyDescent="0.3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F576" s="30"/>
      <c r="AG576" s="30"/>
      <c r="AH576" s="30"/>
    </row>
    <row r="577" spans="1:34" ht="15.75" thickBot="1" x14ac:dyDescent="0.3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F577" s="30"/>
      <c r="AG577" s="30"/>
      <c r="AH577" s="30"/>
    </row>
    <row r="578" spans="1:34" ht="15.75" thickBot="1" x14ac:dyDescent="0.3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F578" s="30"/>
      <c r="AG578" s="30"/>
      <c r="AH578" s="30"/>
    </row>
    <row r="579" spans="1:34" ht="15.75" thickBot="1" x14ac:dyDescent="0.3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F579" s="30"/>
      <c r="AG579" s="30"/>
      <c r="AH579" s="30"/>
    </row>
    <row r="580" spans="1:34" ht="15.75" thickBot="1" x14ac:dyDescent="0.3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F580" s="30"/>
      <c r="AG580" s="30"/>
      <c r="AH580" s="30"/>
    </row>
    <row r="581" spans="1:34" ht="15.75" thickBot="1" x14ac:dyDescent="0.3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F581" s="30"/>
      <c r="AG581" s="30"/>
      <c r="AH581" s="30"/>
    </row>
    <row r="582" spans="1:34" ht="15.75" thickBot="1" x14ac:dyDescent="0.3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F582" s="30"/>
      <c r="AG582" s="30"/>
      <c r="AH582" s="30"/>
    </row>
    <row r="583" spans="1:34" ht="15.75" thickBot="1" x14ac:dyDescent="0.3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F583" s="30"/>
      <c r="AG583" s="30"/>
      <c r="AH583" s="30"/>
    </row>
    <row r="584" spans="1:34" ht="15.75" thickBot="1" x14ac:dyDescent="0.3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F584" s="30"/>
      <c r="AG584" s="30"/>
      <c r="AH584" s="30"/>
    </row>
    <row r="585" spans="1:34" ht="15.75" thickBot="1" x14ac:dyDescent="0.3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F585" s="30"/>
      <c r="AG585" s="30"/>
      <c r="AH585" s="30"/>
    </row>
    <row r="586" spans="1:34" ht="15.75" thickBot="1" x14ac:dyDescent="0.3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F586" s="30"/>
      <c r="AG586" s="30"/>
      <c r="AH586" s="30"/>
    </row>
    <row r="587" spans="1:34" ht="15.75" thickBot="1" x14ac:dyDescent="0.3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F587" s="30"/>
      <c r="AG587" s="30"/>
      <c r="AH587" s="30"/>
    </row>
    <row r="588" spans="1:34" ht="15.75" thickBot="1" x14ac:dyDescent="0.3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F588" s="30"/>
      <c r="AG588" s="30"/>
      <c r="AH588" s="30"/>
    </row>
    <row r="589" spans="1:34" ht="15.75" thickBot="1" x14ac:dyDescent="0.3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F589" s="30"/>
      <c r="AG589" s="30"/>
      <c r="AH589" s="30"/>
    </row>
    <row r="590" spans="1:34" ht="15.75" thickBot="1" x14ac:dyDescent="0.3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F590" s="30"/>
      <c r="AG590" s="30"/>
      <c r="AH590" s="30"/>
    </row>
    <row r="591" spans="1:34" ht="15.75" thickBot="1" x14ac:dyDescent="0.3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F591" s="30"/>
      <c r="AG591" s="30"/>
      <c r="AH591" s="30"/>
    </row>
    <row r="592" spans="1:34" ht="15.75" thickBot="1" x14ac:dyDescent="0.3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F592" s="30"/>
      <c r="AG592" s="30"/>
      <c r="AH592" s="30"/>
    </row>
    <row r="593" spans="1:34" ht="15.75" thickBot="1" x14ac:dyDescent="0.3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F593" s="30"/>
      <c r="AG593" s="30"/>
      <c r="AH593" s="30"/>
    </row>
    <row r="594" spans="1:34" ht="15.75" thickBot="1" x14ac:dyDescent="0.3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F594" s="30"/>
      <c r="AG594" s="30"/>
      <c r="AH594" s="30"/>
    </row>
    <row r="595" spans="1:34" ht="15.75" thickBot="1" x14ac:dyDescent="0.3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F595" s="30"/>
      <c r="AG595" s="30"/>
      <c r="AH595" s="30"/>
    </row>
    <row r="596" spans="1:34" ht="15.75" thickBot="1" x14ac:dyDescent="0.3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F596" s="30"/>
      <c r="AG596" s="30"/>
      <c r="AH596" s="30"/>
    </row>
    <row r="597" spans="1:34" ht="15.75" thickBot="1" x14ac:dyDescent="0.3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F597" s="30"/>
      <c r="AG597" s="30"/>
      <c r="AH597" s="30"/>
    </row>
    <row r="598" spans="1:34" ht="15.75" thickBot="1" x14ac:dyDescent="0.3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F598" s="30"/>
      <c r="AG598" s="30"/>
      <c r="AH598" s="30"/>
    </row>
    <row r="599" spans="1:34" ht="15.75" thickBot="1" x14ac:dyDescent="0.3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F599" s="30"/>
      <c r="AG599" s="30"/>
      <c r="AH599" s="30"/>
    </row>
    <row r="600" spans="1:34" ht="15.75" thickBot="1" x14ac:dyDescent="0.3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F600" s="30"/>
      <c r="AG600" s="30"/>
      <c r="AH600" s="30"/>
    </row>
    <row r="601" spans="1:34" ht="15.75" thickBot="1" x14ac:dyDescent="0.3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F601" s="30"/>
      <c r="AG601" s="30"/>
      <c r="AH601" s="30"/>
    </row>
    <row r="602" spans="1:34" ht="15.75" thickBot="1" x14ac:dyDescent="0.3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  <c r="AF602" s="30"/>
      <c r="AG602" s="30"/>
      <c r="AH602" s="30"/>
    </row>
    <row r="603" spans="1:34" ht="15.75" thickBot="1" x14ac:dyDescent="0.3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F603" s="30"/>
      <c r="AG603" s="30"/>
      <c r="AH603" s="30"/>
    </row>
    <row r="604" spans="1:34" ht="15.75" thickBot="1" x14ac:dyDescent="0.3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F604" s="30"/>
      <c r="AG604" s="30"/>
      <c r="AH604" s="30"/>
    </row>
    <row r="605" spans="1:34" ht="15.75" thickBot="1" x14ac:dyDescent="0.3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  <c r="AD605" s="30"/>
      <c r="AE605" s="30"/>
      <c r="AF605" s="30"/>
      <c r="AG605" s="30"/>
      <c r="AH605" s="30"/>
    </row>
    <row r="606" spans="1:34" ht="15.75" thickBot="1" x14ac:dyDescent="0.3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F606" s="30"/>
      <c r="AG606" s="30"/>
      <c r="AH606" s="30"/>
    </row>
    <row r="607" spans="1:34" ht="15.75" thickBot="1" x14ac:dyDescent="0.3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F607" s="30"/>
      <c r="AG607" s="30"/>
      <c r="AH607" s="30"/>
    </row>
    <row r="608" spans="1:34" ht="15.75" thickBot="1" x14ac:dyDescent="0.3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  <c r="AF608" s="30"/>
      <c r="AG608" s="30"/>
      <c r="AH608" s="30"/>
    </row>
    <row r="609" spans="1:34" ht="15.75" thickBot="1" x14ac:dyDescent="0.3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  <c r="AD609" s="30"/>
      <c r="AE609" s="30"/>
      <c r="AF609" s="30"/>
      <c r="AG609" s="30"/>
      <c r="AH609" s="30"/>
    </row>
    <row r="610" spans="1:34" ht="15.75" thickBot="1" x14ac:dyDescent="0.3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  <c r="AD610" s="30"/>
      <c r="AE610" s="30"/>
      <c r="AF610" s="30"/>
      <c r="AG610" s="30"/>
      <c r="AH610" s="30"/>
    </row>
    <row r="611" spans="1:34" ht="15.75" thickBot="1" x14ac:dyDescent="0.3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  <c r="AD611" s="30"/>
      <c r="AE611" s="30"/>
      <c r="AF611" s="30"/>
      <c r="AG611" s="30"/>
      <c r="AH611" s="30"/>
    </row>
    <row r="612" spans="1:34" ht="15.75" thickBot="1" x14ac:dyDescent="0.3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  <c r="AD612" s="30"/>
      <c r="AE612" s="30"/>
      <c r="AF612" s="30"/>
      <c r="AG612" s="30"/>
      <c r="AH612" s="30"/>
    </row>
    <row r="613" spans="1:34" ht="15.75" thickBot="1" x14ac:dyDescent="0.3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  <c r="AD613" s="30"/>
      <c r="AE613" s="30"/>
      <c r="AF613" s="30"/>
      <c r="AG613" s="30"/>
      <c r="AH613" s="30"/>
    </row>
    <row r="614" spans="1:34" ht="15.75" thickBot="1" x14ac:dyDescent="0.3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  <c r="AD614" s="30"/>
      <c r="AE614" s="30"/>
      <c r="AF614" s="30"/>
      <c r="AG614" s="30"/>
      <c r="AH614" s="30"/>
    </row>
    <row r="615" spans="1:34" ht="15.75" thickBot="1" x14ac:dyDescent="0.3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  <c r="AD615" s="30"/>
      <c r="AE615" s="30"/>
      <c r="AF615" s="30"/>
      <c r="AG615" s="30"/>
      <c r="AH615" s="30"/>
    </row>
    <row r="616" spans="1:34" ht="15.75" thickBot="1" x14ac:dyDescent="0.3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  <c r="AD616" s="30"/>
      <c r="AE616" s="30"/>
      <c r="AF616" s="30"/>
      <c r="AG616" s="30"/>
      <c r="AH616" s="30"/>
    </row>
    <row r="617" spans="1:34" ht="15.75" thickBot="1" x14ac:dyDescent="0.3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  <c r="AD617" s="30"/>
      <c r="AE617" s="30"/>
      <c r="AF617" s="30"/>
      <c r="AG617" s="30"/>
      <c r="AH617" s="30"/>
    </row>
    <row r="618" spans="1:34" ht="15.75" thickBot="1" x14ac:dyDescent="0.3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  <c r="AD618" s="30"/>
      <c r="AE618" s="30"/>
      <c r="AF618" s="30"/>
      <c r="AG618" s="30"/>
      <c r="AH618" s="30"/>
    </row>
    <row r="619" spans="1:34" ht="15.75" thickBot="1" x14ac:dyDescent="0.3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  <c r="AD619" s="30"/>
      <c r="AE619" s="30"/>
      <c r="AF619" s="30"/>
      <c r="AG619" s="30"/>
      <c r="AH619" s="30"/>
    </row>
    <row r="620" spans="1:34" ht="15.75" thickBot="1" x14ac:dyDescent="0.3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  <c r="AD620" s="30"/>
      <c r="AE620" s="30"/>
      <c r="AF620" s="30"/>
      <c r="AG620" s="30"/>
      <c r="AH620" s="30"/>
    </row>
    <row r="621" spans="1:34" ht="15.75" thickBot="1" x14ac:dyDescent="0.3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  <c r="AD621" s="30"/>
      <c r="AE621" s="30"/>
      <c r="AF621" s="30"/>
      <c r="AG621" s="30"/>
      <c r="AH621" s="30"/>
    </row>
    <row r="622" spans="1:34" ht="15.75" thickBot="1" x14ac:dyDescent="0.3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  <c r="AD622" s="30"/>
      <c r="AE622" s="30"/>
      <c r="AF622" s="30"/>
      <c r="AG622" s="30"/>
      <c r="AH622" s="30"/>
    </row>
    <row r="623" spans="1:34" ht="15.75" thickBot="1" x14ac:dyDescent="0.3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  <c r="AD623" s="30"/>
      <c r="AE623" s="30"/>
      <c r="AF623" s="30"/>
      <c r="AG623" s="30"/>
      <c r="AH623" s="30"/>
    </row>
    <row r="624" spans="1:34" ht="15.75" thickBot="1" x14ac:dyDescent="0.3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  <c r="AD624" s="30"/>
      <c r="AE624" s="30"/>
      <c r="AF624" s="30"/>
      <c r="AG624" s="30"/>
      <c r="AH624" s="30"/>
    </row>
    <row r="625" spans="1:34" ht="15.75" thickBot="1" x14ac:dyDescent="0.3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  <c r="AD625" s="30"/>
      <c r="AE625" s="30"/>
      <c r="AF625" s="30"/>
      <c r="AG625" s="30"/>
      <c r="AH625" s="30"/>
    </row>
    <row r="626" spans="1:34" ht="15.75" thickBot="1" x14ac:dyDescent="0.3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  <c r="AD626" s="30"/>
      <c r="AE626" s="30"/>
      <c r="AF626" s="30"/>
      <c r="AG626" s="30"/>
      <c r="AH626" s="30"/>
    </row>
    <row r="627" spans="1:34" ht="15.75" thickBot="1" x14ac:dyDescent="0.3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  <c r="AD627" s="30"/>
      <c r="AE627" s="30"/>
      <c r="AF627" s="30"/>
      <c r="AG627" s="30"/>
      <c r="AH627" s="30"/>
    </row>
    <row r="628" spans="1:34" ht="15.75" thickBot="1" x14ac:dyDescent="0.3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  <c r="AD628" s="30"/>
      <c r="AE628" s="30"/>
      <c r="AF628" s="30"/>
      <c r="AG628" s="30"/>
      <c r="AH628" s="30"/>
    </row>
    <row r="629" spans="1:34" ht="15.75" thickBot="1" x14ac:dyDescent="0.3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  <c r="AD629" s="30"/>
      <c r="AE629" s="30"/>
      <c r="AF629" s="30"/>
      <c r="AG629" s="30"/>
      <c r="AH629" s="30"/>
    </row>
    <row r="630" spans="1:34" ht="15.75" thickBot="1" x14ac:dyDescent="0.3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  <c r="AD630" s="30"/>
      <c r="AE630" s="30"/>
      <c r="AF630" s="30"/>
      <c r="AG630" s="30"/>
      <c r="AH630" s="30"/>
    </row>
    <row r="631" spans="1:34" ht="15.75" thickBot="1" x14ac:dyDescent="0.3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  <c r="AD631" s="30"/>
      <c r="AE631" s="30"/>
      <c r="AF631" s="30"/>
      <c r="AG631" s="30"/>
      <c r="AH631" s="30"/>
    </row>
    <row r="632" spans="1:34" ht="15.75" thickBot="1" x14ac:dyDescent="0.3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  <c r="AD632" s="30"/>
      <c r="AE632" s="30"/>
      <c r="AF632" s="30"/>
      <c r="AG632" s="30"/>
      <c r="AH632" s="30"/>
    </row>
    <row r="633" spans="1:34" ht="15.75" thickBot="1" x14ac:dyDescent="0.3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  <c r="AD633" s="30"/>
      <c r="AE633" s="30"/>
      <c r="AF633" s="30"/>
      <c r="AG633" s="30"/>
      <c r="AH633" s="30"/>
    </row>
    <row r="634" spans="1:34" ht="15.75" thickBot="1" x14ac:dyDescent="0.3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  <c r="AD634" s="30"/>
      <c r="AE634" s="30"/>
      <c r="AF634" s="30"/>
      <c r="AG634" s="30"/>
      <c r="AH634" s="30"/>
    </row>
    <row r="635" spans="1:34" ht="15.75" thickBot="1" x14ac:dyDescent="0.3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  <c r="AD635" s="30"/>
      <c r="AE635" s="30"/>
      <c r="AF635" s="30"/>
      <c r="AG635" s="30"/>
      <c r="AH635" s="30"/>
    </row>
    <row r="636" spans="1:34" ht="15.75" thickBot="1" x14ac:dyDescent="0.3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  <c r="AD636" s="30"/>
      <c r="AE636" s="30"/>
      <c r="AF636" s="30"/>
      <c r="AG636" s="30"/>
      <c r="AH636" s="30"/>
    </row>
    <row r="637" spans="1:34" ht="15.75" thickBot="1" x14ac:dyDescent="0.3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  <c r="AD637" s="30"/>
      <c r="AE637" s="30"/>
      <c r="AF637" s="30"/>
      <c r="AG637" s="30"/>
      <c r="AH637" s="30"/>
    </row>
    <row r="638" spans="1:34" ht="15.75" thickBot="1" x14ac:dyDescent="0.3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  <c r="AD638" s="30"/>
      <c r="AE638" s="30"/>
      <c r="AF638" s="30"/>
      <c r="AG638" s="30"/>
      <c r="AH638" s="30"/>
    </row>
    <row r="639" spans="1:34" ht="15.75" thickBot="1" x14ac:dyDescent="0.3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  <c r="AD639" s="30"/>
      <c r="AE639" s="30"/>
      <c r="AF639" s="30"/>
      <c r="AG639" s="30"/>
      <c r="AH639" s="30"/>
    </row>
    <row r="640" spans="1:34" ht="15.75" thickBot="1" x14ac:dyDescent="0.3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  <c r="AD640" s="30"/>
      <c r="AE640" s="30"/>
      <c r="AF640" s="30"/>
      <c r="AG640" s="30"/>
      <c r="AH640" s="30"/>
    </row>
    <row r="641" spans="1:34" ht="15.75" thickBot="1" x14ac:dyDescent="0.3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  <c r="AD641" s="30"/>
      <c r="AE641" s="30"/>
      <c r="AF641" s="30"/>
      <c r="AG641" s="30"/>
      <c r="AH641" s="30"/>
    </row>
    <row r="642" spans="1:34" ht="15.75" thickBot="1" x14ac:dyDescent="0.3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  <c r="AD642" s="30"/>
      <c r="AE642" s="30"/>
      <c r="AF642" s="30"/>
      <c r="AG642" s="30"/>
      <c r="AH642" s="30"/>
    </row>
    <row r="643" spans="1:34" ht="15.75" thickBot="1" x14ac:dyDescent="0.3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  <c r="AD643" s="30"/>
      <c r="AE643" s="30"/>
      <c r="AF643" s="30"/>
      <c r="AG643" s="30"/>
      <c r="AH643" s="30"/>
    </row>
    <row r="644" spans="1:34" ht="15.75" thickBot="1" x14ac:dyDescent="0.3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  <c r="AD644" s="30"/>
      <c r="AE644" s="30"/>
      <c r="AF644" s="30"/>
      <c r="AG644" s="30"/>
      <c r="AH644" s="30"/>
    </row>
    <row r="645" spans="1:34" ht="15.75" thickBot="1" x14ac:dyDescent="0.3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  <c r="AD645" s="30"/>
      <c r="AE645" s="30"/>
      <c r="AF645" s="30"/>
      <c r="AG645" s="30"/>
      <c r="AH645" s="30"/>
    </row>
    <row r="646" spans="1:34" ht="15.75" thickBot="1" x14ac:dyDescent="0.3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  <c r="AD646" s="30"/>
      <c r="AE646" s="30"/>
      <c r="AF646" s="30"/>
      <c r="AG646" s="30"/>
      <c r="AH646" s="30"/>
    </row>
    <row r="647" spans="1:34" ht="15.75" thickBot="1" x14ac:dyDescent="0.3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  <c r="AD647" s="30"/>
      <c r="AE647" s="30"/>
      <c r="AF647" s="30"/>
      <c r="AG647" s="30"/>
      <c r="AH647" s="30"/>
    </row>
    <row r="648" spans="1:34" ht="15.75" thickBot="1" x14ac:dyDescent="0.3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  <c r="AD648" s="30"/>
      <c r="AE648" s="30"/>
      <c r="AF648" s="30"/>
      <c r="AG648" s="30"/>
      <c r="AH648" s="30"/>
    </row>
    <row r="649" spans="1:34" ht="15.75" thickBot="1" x14ac:dyDescent="0.3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  <c r="AD649" s="30"/>
      <c r="AE649" s="30"/>
      <c r="AF649" s="30"/>
      <c r="AG649" s="30"/>
      <c r="AH649" s="30"/>
    </row>
    <row r="650" spans="1:34" ht="15.75" thickBot="1" x14ac:dyDescent="0.3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  <c r="AD650" s="30"/>
      <c r="AE650" s="30"/>
      <c r="AF650" s="30"/>
      <c r="AG650" s="30"/>
      <c r="AH650" s="30"/>
    </row>
    <row r="651" spans="1:34" ht="15.75" thickBot="1" x14ac:dyDescent="0.3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  <c r="AD651" s="30"/>
      <c r="AE651" s="30"/>
      <c r="AF651" s="30"/>
      <c r="AG651" s="30"/>
      <c r="AH651" s="30"/>
    </row>
    <row r="652" spans="1:34" ht="15.75" thickBot="1" x14ac:dyDescent="0.3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  <c r="AD652" s="30"/>
      <c r="AE652" s="30"/>
      <c r="AF652" s="30"/>
      <c r="AG652" s="30"/>
      <c r="AH652" s="30"/>
    </row>
    <row r="653" spans="1:34" ht="15.75" thickBot="1" x14ac:dyDescent="0.3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  <c r="AD653" s="30"/>
      <c r="AE653" s="30"/>
      <c r="AF653" s="30"/>
      <c r="AG653" s="30"/>
      <c r="AH653" s="30"/>
    </row>
    <row r="654" spans="1:34" ht="15.75" thickBot="1" x14ac:dyDescent="0.3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  <c r="AD654" s="30"/>
      <c r="AE654" s="30"/>
      <c r="AF654" s="30"/>
      <c r="AG654" s="30"/>
      <c r="AH654" s="30"/>
    </row>
    <row r="655" spans="1:34" ht="15.75" thickBot="1" x14ac:dyDescent="0.3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  <c r="AD655" s="30"/>
      <c r="AE655" s="30"/>
      <c r="AF655" s="30"/>
      <c r="AG655" s="30"/>
      <c r="AH655" s="30"/>
    </row>
    <row r="656" spans="1:34" ht="15.75" thickBot="1" x14ac:dyDescent="0.3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  <c r="AD656" s="30"/>
      <c r="AE656" s="30"/>
      <c r="AF656" s="30"/>
      <c r="AG656" s="30"/>
      <c r="AH656" s="30"/>
    </row>
    <row r="657" spans="1:34" ht="15.75" thickBot="1" x14ac:dyDescent="0.3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  <c r="AD657" s="30"/>
      <c r="AE657" s="30"/>
      <c r="AF657" s="30"/>
      <c r="AG657" s="30"/>
      <c r="AH657" s="30"/>
    </row>
    <row r="658" spans="1:34" ht="15.75" thickBot="1" x14ac:dyDescent="0.3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  <c r="AD658" s="30"/>
      <c r="AE658" s="30"/>
      <c r="AF658" s="30"/>
      <c r="AG658" s="30"/>
      <c r="AH658" s="30"/>
    </row>
    <row r="659" spans="1:34" ht="15.75" thickBot="1" x14ac:dyDescent="0.3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  <c r="AD659" s="30"/>
      <c r="AE659" s="30"/>
      <c r="AF659" s="30"/>
      <c r="AG659" s="30"/>
      <c r="AH659" s="30"/>
    </row>
    <row r="660" spans="1:34" ht="15.75" thickBot="1" x14ac:dyDescent="0.3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  <c r="AD660" s="30"/>
      <c r="AE660" s="30"/>
      <c r="AF660" s="30"/>
      <c r="AG660" s="30"/>
      <c r="AH660" s="30"/>
    </row>
    <row r="661" spans="1:34" ht="15.75" thickBot="1" x14ac:dyDescent="0.3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  <c r="AD661" s="30"/>
      <c r="AE661" s="30"/>
      <c r="AF661" s="30"/>
      <c r="AG661" s="30"/>
      <c r="AH661" s="30"/>
    </row>
    <row r="662" spans="1:34" ht="15.75" thickBot="1" x14ac:dyDescent="0.3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  <c r="AD662" s="30"/>
      <c r="AE662" s="30"/>
      <c r="AF662" s="30"/>
      <c r="AG662" s="30"/>
      <c r="AH662" s="30"/>
    </row>
    <row r="663" spans="1:34" ht="15.75" thickBot="1" x14ac:dyDescent="0.3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  <c r="AD663" s="30"/>
      <c r="AE663" s="30"/>
      <c r="AF663" s="30"/>
      <c r="AG663" s="30"/>
      <c r="AH663" s="30"/>
    </row>
    <row r="664" spans="1:34" ht="15.75" thickBot="1" x14ac:dyDescent="0.3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  <c r="AD664" s="30"/>
      <c r="AE664" s="30"/>
      <c r="AF664" s="30"/>
      <c r="AG664" s="30"/>
      <c r="AH664" s="30"/>
    </row>
    <row r="665" spans="1:34" ht="15.75" thickBot="1" x14ac:dyDescent="0.3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  <c r="AD665" s="30"/>
      <c r="AE665" s="30"/>
      <c r="AF665" s="30"/>
      <c r="AG665" s="30"/>
      <c r="AH665" s="30"/>
    </row>
    <row r="666" spans="1:34" ht="15.75" thickBot="1" x14ac:dyDescent="0.3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  <c r="AD666" s="30"/>
      <c r="AE666" s="30"/>
      <c r="AF666" s="30"/>
      <c r="AG666" s="30"/>
      <c r="AH666" s="30"/>
    </row>
    <row r="667" spans="1:34" ht="15.75" thickBot="1" x14ac:dyDescent="0.3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  <c r="AD667" s="30"/>
      <c r="AE667" s="30"/>
      <c r="AF667" s="30"/>
      <c r="AG667" s="30"/>
      <c r="AH667" s="30"/>
    </row>
    <row r="668" spans="1:34" ht="15.75" thickBot="1" x14ac:dyDescent="0.3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  <c r="AD668" s="30"/>
      <c r="AE668" s="30"/>
      <c r="AF668" s="30"/>
      <c r="AG668" s="30"/>
      <c r="AH668" s="30"/>
    </row>
    <row r="669" spans="1:34" ht="15.75" thickBot="1" x14ac:dyDescent="0.3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  <c r="AD669" s="30"/>
      <c r="AE669" s="30"/>
      <c r="AF669" s="30"/>
      <c r="AG669" s="30"/>
      <c r="AH669" s="30"/>
    </row>
    <row r="670" spans="1:34" ht="15.75" thickBot="1" x14ac:dyDescent="0.3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  <c r="AD670" s="30"/>
      <c r="AE670" s="30"/>
      <c r="AF670" s="30"/>
      <c r="AG670" s="30"/>
      <c r="AH670" s="30"/>
    </row>
    <row r="671" spans="1:34" ht="15.75" thickBot="1" x14ac:dyDescent="0.3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  <c r="AD671" s="30"/>
      <c r="AE671" s="30"/>
      <c r="AF671" s="30"/>
      <c r="AG671" s="30"/>
      <c r="AH671" s="30"/>
    </row>
    <row r="672" spans="1:34" ht="15.75" thickBot="1" x14ac:dyDescent="0.3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  <c r="AD672" s="30"/>
      <c r="AE672" s="30"/>
      <c r="AF672" s="30"/>
      <c r="AG672" s="30"/>
      <c r="AH672" s="30"/>
    </row>
    <row r="673" spans="1:34" ht="15.75" thickBot="1" x14ac:dyDescent="0.3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  <c r="AD673" s="30"/>
      <c r="AE673" s="30"/>
      <c r="AF673" s="30"/>
      <c r="AG673" s="30"/>
      <c r="AH673" s="30"/>
    </row>
    <row r="674" spans="1:34" ht="15.75" thickBot="1" x14ac:dyDescent="0.3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  <c r="AD674" s="30"/>
      <c r="AE674" s="30"/>
      <c r="AF674" s="30"/>
      <c r="AG674" s="30"/>
      <c r="AH674" s="30"/>
    </row>
    <row r="675" spans="1:34" ht="15.75" thickBot="1" x14ac:dyDescent="0.3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  <c r="AD675" s="30"/>
      <c r="AE675" s="30"/>
      <c r="AF675" s="30"/>
      <c r="AG675" s="30"/>
      <c r="AH675" s="30"/>
    </row>
    <row r="676" spans="1:34" ht="15.75" thickBot="1" x14ac:dyDescent="0.3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  <c r="AD676" s="30"/>
      <c r="AE676" s="30"/>
      <c r="AF676" s="30"/>
      <c r="AG676" s="30"/>
      <c r="AH676" s="30"/>
    </row>
    <row r="677" spans="1:34" ht="15.75" thickBot="1" x14ac:dyDescent="0.3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  <c r="AD677" s="30"/>
      <c r="AE677" s="30"/>
      <c r="AF677" s="30"/>
      <c r="AG677" s="30"/>
      <c r="AH677" s="30"/>
    </row>
    <row r="678" spans="1:34" ht="15.75" thickBot="1" x14ac:dyDescent="0.3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  <c r="AD678" s="30"/>
      <c r="AE678" s="30"/>
      <c r="AF678" s="30"/>
      <c r="AG678" s="30"/>
      <c r="AH678" s="30"/>
    </row>
    <row r="679" spans="1:34" ht="15.75" thickBot="1" x14ac:dyDescent="0.3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  <c r="AE679" s="30"/>
      <c r="AF679" s="30"/>
      <c r="AG679" s="30"/>
      <c r="AH679" s="30"/>
    </row>
    <row r="680" spans="1:34" ht="15.75" thickBot="1" x14ac:dyDescent="0.3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  <c r="AD680" s="30"/>
      <c r="AE680" s="30"/>
      <c r="AF680" s="30"/>
      <c r="AG680" s="30"/>
      <c r="AH680" s="30"/>
    </row>
    <row r="681" spans="1:34" ht="15.75" thickBot="1" x14ac:dyDescent="0.3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  <c r="AD681" s="30"/>
      <c r="AE681" s="30"/>
      <c r="AF681" s="30"/>
      <c r="AG681" s="30"/>
      <c r="AH681" s="30"/>
    </row>
    <row r="682" spans="1:34" ht="15.75" thickBot="1" x14ac:dyDescent="0.3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  <c r="AD682" s="30"/>
      <c r="AE682" s="30"/>
      <c r="AF682" s="30"/>
      <c r="AG682" s="30"/>
      <c r="AH682" s="30"/>
    </row>
    <row r="683" spans="1:34" ht="15.75" thickBot="1" x14ac:dyDescent="0.3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  <c r="AD683" s="30"/>
      <c r="AE683" s="30"/>
      <c r="AF683" s="30"/>
      <c r="AG683" s="30"/>
      <c r="AH683" s="30"/>
    </row>
    <row r="684" spans="1:34" ht="15.75" thickBot="1" x14ac:dyDescent="0.3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  <c r="AD684" s="30"/>
      <c r="AE684" s="30"/>
      <c r="AF684" s="30"/>
      <c r="AG684" s="30"/>
      <c r="AH684" s="30"/>
    </row>
    <row r="685" spans="1:34" ht="15.75" thickBot="1" x14ac:dyDescent="0.3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  <c r="AD685" s="30"/>
      <c r="AE685" s="30"/>
      <c r="AF685" s="30"/>
      <c r="AG685" s="30"/>
      <c r="AH685" s="30"/>
    </row>
    <row r="686" spans="1:34" ht="15.75" thickBot="1" x14ac:dyDescent="0.3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  <c r="AD686" s="30"/>
      <c r="AE686" s="30"/>
      <c r="AF686" s="30"/>
      <c r="AG686" s="30"/>
      <c r="AH686" s="30"/>
    </row>
    <row r="687" spans="1:34" ht="15.75" thickBot="1" x14ac:dyDescent="0.3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  <c r="AD687" s="30"/>
      <c r="AE687" s="30"/>
      <c r="AF687" s="30"/>
      <c r="AG687" s="30"/>
      <c r="AH687" s="30"/>
    </row>
    <row r="688" spans="1:34" ht="15.75" thickBot="1" x14ac:dyDescent="0.3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  <c r="AD688" s="30"/>
      <c r="AE688" s="30"/>
      <c r="AF688" s="30"/>
      <c r="AG688" s="30"/>
      <c r="AH688" s="30"/>
    </row>
    <row r="689" spans="1:34" ht="15.75" thickBot="1" x14ac:dyDescent="0.3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  <c r="AD689" s="30"/>
      <c r="AE689" s="30"/>
      <c r="AF689" s="30"/>
      <c r="AG689" s="30"/>
      <c r="AH689" s="30"/>
    </row>
    <row r="690" spans="1:34" ht="15.75" thickBot="1" x14ac:dyDescent="0.3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  <c r="AD690" s="30"/>
      <c r="AE690" s="30"/>
      <c r="AF690" s="30"/>
      <c r="AG690" s="30"/>
      <c r="AH690" s="30"/>
    </row>
    <row r="691" spans="1:34" ht="15.75" thickBot="1" x14ac:dyDescent="0.3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  <c r="AD691" s="30"/>
      <c r="AE691" s="30"/>
      <c r="AF691" s="30"/>
      <c r="AG691" s="30"/>
      <c r="AH691" s="30"/>
    </row>
    <row r="692" spans="1:34" ht="15.75" thickBot="1" x14ac:dyDescent="0.3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  <c r="AD692" s="30"/>
      <c r="AE692" s="30"/>
      <c r="AF692" s="30"/>
      <c r="AG692" s="30"/>
      <c r="AH692" s="30"/>
    </row>
    <row r="693" spans="1:34" ht="15.75" thickBot="1" x14ac:dyDescent="0.3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  <c r="AD693" s="30"/>
      <c r="AE693" s="30"/>
      <c r="AF693" s="30"/>
      <c r="AG693" s="30"/>
      <c r="AH693" s="30"/>
    </row>
    <row r="694" spans="1:34" ht="15.75" thickBot="1" x14ac:dyDescent="0.3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  <c r="AD694" s="30"/>
      <c r="AE694" s="30"/>
      <c r="AF694" s="30"/>
      <c r="AG694" s="30"/>
      <c r="AH694" s="30"/>
    </row>
    <row r="695" spans="1:34" ht="15.75" thickBot="1" x14ac:dyDescent="0.3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  <c r="AD695" s="30"/>
      <c r="AE695" s="30"/>
      <c r="AF695" s="30"/>
      <c r="AG695" s="30"/>
      <c r="AH695" s="30"/>
    </row>
    <row r="696" spans="1:34" ht="15.75" thickBot="1" x14ac:dyDescent="0.3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  <c r="AD696" s="30"/>
      <c r="AE696" s="30"/>
      <c r="AF696" s="30"/>
      <c r="AG696" s="30"/>
      <c r="AH696" s="30"/>
    </row>
    <row r="697" spans="1:34" ht="15.75" thickBot="1" x14ac:dyDescent="0.3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  <c r="AD697" s="30"/>
      <c r="AE697" s="30"/>
      <c r="AF697" s="30"/>
      <c r="AG697" s="30"/>
      <c r="AH697" s="30"/>
    </row>
    <row r="698" spans="1:34" ht="15.75" thickBot="1" x14ac:dyDescent="0.3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  <c r="AD698" s="30"/>
      <c r="AE698" s="30"/>
      <c r="AF698" s="30"/>
      <c r="AG698" s="30"/>
      <c r="AH698" s="30"/>
    </row>
    <row r="699" spans="1:34" ht="15.75" thickBot="1" x14ac:dyDescent="0.3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  <c r="AD699" s="30"/>
      <c r="AE699" s="30"/>
      <c r="AF699" s="30"/>
      <c r="AG699" s="30"/>
      <c r="AH699" s="30"/>
    </row>
    <row r="700" spans="1:34" ht="15.75" thickBot="1" x14ac:dyDescent="0.3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  <c r="AD700" s="30"/>
      <c r="AE700" s="30"/>
      <c r="AF700" s="30"/>
      <c r="AG700" s="30"/>
      <c r="AH700" s="30"/>
    </row>
    <row r="701" spans="1:34" ht="15.75" thickBot="1" x14ac:dyDescent="0.3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  <c r="AD701" s="30"/>
      <c r="AE701" s="30"/>
      <c r="AF701" s="30"/>
      <c r="AG701" s="30"/>
      <c r="AH701" s="30"/>
    </row>
    <row r="702" spans="1:34" ht="15.75" thickBot="1" x14ac:dyDescent="0.3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  <c r="AD702" s="30"/>
      <c r="AE702" s="30"/>
      <c r="AF702" s="30"/>
      <c r="AG702" s="30"/>
      <c r="AH702" s="30"/>
    </row>
    <row r="703" spans="1:34" ht="15.75" thickBot="1" x14ac:dyDescent="0.3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  <c r="AD703" s="30"/>
      <c r="AE703" s="30"/>
      <c r="AF703" s="30"/>
      <c r="AG703" s="30"/>
      <c r="AH703" s="30"/>
    </row>
    <row r="704" spans="1:34" ht="15.75" thickBot="1" x14ac:dyDescent="0.3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  <c r="AD704" s="30"/>
      <c r="AE704" s="30"/>
      <c r="AF704" s="30"/>
      <c r="AG704" s="30"/>
      <c r="AH704" s="30"/>
    </row>
    <row r="705" spans="1:34" ht="15.75" thickBot="1" x14ac:dyDescent="0.3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  <c r="AD705" s="30"/>
      <c r="AE705" s="30"/>
      <c r="AF705" s="30"/>
      <c r="AG705" s="30"/>
      <c r="AH705" s="30"/>
    </row>
    <row r="706" spans="1:34" ht="15.75" thickBot="1" x14ac:dyDescent="0.3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  <c r="AD706" s="30"/>
      <c r="AE706" s="30"/>
      <c r="AF706" s="30"/>
      <c r="AG706" s="30"/>
      <c r="AH706" s="30"/>
    </row>
    <row r="707" spans="1:34" ht="15.75" thickBot="1" x14ac:dyDescent="0.3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  <c r="AD707" s="30"/>
      <c r="AE707" s="30"/>
      <c r="AF707" s="30"/>
      <c r="AG707" s="30"/>
      <c r="AH707" s="30"/>
    </row>
    <row r="708" spans="1:34" ht="15.75" thickBot="1" x14ac:dyDescent="0.3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  <c r="AD708" s="30"/>
      <c r="AE708" s="30"/>
      <c r="AF708" s="30"/>
      <c r="AG708" s="30"/>
      <c r="AH708" s="30"/>
    </row>
    <row r="709" spans="1:34" ht="15.75" thickBot="1" x14ac:dyDescent="0.3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  <c r="AD709" s="30"/>
      <c r="AE709" s="30"/>
      <c r="AF709" s="30"/>
      <c r="AG709" s="30"/>
      <c r="AH709" s="30"/>
    </row>
    <row r="710" spans="1:34" ht="15.75" thickBot="1" x14ac:dyDescent="0.3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  <c r="AD710" s="30"/>
      <c r="AE710" s="30"/>
      <c r="AF710" s="30"/>
      <c r="AG710" s="30"/>
      <c r="AH710" s="30"/>
    </row>
    <row r="711" spans="1:34" ht="15.75" thickBot="1" x14ac:dyDescent="0.3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  <c r="AD711" s="30"/>
      <c r="AE711" s="30"/>
      <c r="AF711" s="30"/>
      <c r="AG711" s="30"/>
      <c r="AH711" s="30"/>
    </row>
    <row r="712" spans="1:34" ht="15.75" thickBot="1" x14ac:dyDescent="0.3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  <c r="AD712" s="30"/>
      <c r="AE712" s="30"/>
      <c r="AF712" s="30"/>
      <c r="AG712" s="30"/>
      <c r="AH712" s="30"/>
    </row>
    <row r="713" spans="1:34" ht="15.75" thickBot="1" x14ac:dyDescent="0.3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  <c r="AD713" s="30"/>
      <c r="AE713" s="30"/>
      <c r="AF713" s="30"/>
      <c r="AG713" s="30"/>
      <c r="AH713" s="30"/>
    </row>
    <row r="714" spans="1:34" ht="15.75" thickBot="1" x14ac:dyDescent="0.3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  <c r="AD714" s="30"/>
      <c r="AE714" s="30"/>
      <c r="AF714" s="30"/>
      <c r="AG714" s="30"/>
      <c r="AH714" s="30"/>
    </row>
    <row r="715" spans="1:34" ht="15.75" thickBot="1" x14ac:dyDescent="0.3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  <c r="AD715" s="30"/>
      <c r="AE715" s="30"/>
      <c r="AF715" s="30"/>
      <c r="AG715" s="30"/>
      <c r="AH715" s="30"/>
    </row>
    <row r="716" spans="1:34" ht="15.75" thickBot="1" x14ac:dyDescent="0.3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  <c r="AD716" s="30"/>
      <c r="AE716" s="30"/>
      <c r="AF716" s="30"/>
      <c r="AG716" s="30"/>
      <c r="AH716" s="30"/>
    </row>
    <row r="717" spans="1:34" ht="15.75" thickBot="1" x14ac:dyDescent="0.3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  <c r="AD717" s="30"/>
      <c r="AE717" s="30"/>
      <c r="AF717" s="30"/>
      <c r="AG717" s="30"/>
      <c r="AH717" s="30"/>
    </row>
    <row r="718" spans="1:34" ht="15.75" thickBot="1" x14ac:dyDescent="0.3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  <c r="AD718" s="30"/>
      <c r="AE718" s="30"/>
      <c r="AF718" s="30"/>
      <c r="AG718" s="30"/>
      <c r="AH718" s="30"/>
    </row>
    <row r="719" spans="1:34" ht="15.75" thickBot="1" x14ac:dyDescent="0.3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  <c r="AD719" s="30"/>
      <c r="AE719" s="30"/>
      <c r="AF719" s="30"/>
      <c r="AG719" s="30"/>
      <c r="AH719" s="30"/>
    </row>
    <row r="720" spans="1:34" ht="15.75" thickBot="1" x14ac:dyDescent="0.3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  <c r="AD720" s="30"/>
      <c r="AE720" s="30"/>
      <c r="AF720" s="30"/>
      <c r="AG720" s="30"/>
      <c r="AH720" s="30"/>
    </row>
    <row r="721" spans="1:34" ht="15.75" thickBot="1" x14ac:dyDescent="0.3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  <c r="AA721" s="30"/>
      <c r="AB721" s="30"/>
      <c r="AC721" s="30"/>
      <c r="AD721" s="30"/>
      <c r="AE721" s="30"/>
      <c r="AF721" s="30"/>
      <c r="AG721" s="30"/>
      <c r="AH721" s="30"/>
    </row>
    <row r="722" spans="1:34" ht="15.75" thickBot="1" x14ac:dyDescent="0.3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  <c r="AA722" s="30"/>
      <c r="AB722" s="30"/>
      <c r="AC722" s="30"/>
      <c r="AD722" s="30"/>
      <c r="AE722" s="30"/>
      <c r="AF722" s="30"/>
      <c r="AG722" s="30"/>
      <c r="AH722" s="30"/>
    </row>
    <row r="723" spans="1:34" ht="15.75" thickBot="1" x14ac:dyDescent="0.3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  <c r="AA723" s="30"/>
      <c r="AB723" s="30"/>
      <c r="AC723" s="30"/>
      <c r="AD723" s="30"/>
      <c r="AE723" s="30"/>
      <c r="AF723" s="30"/>
      <c r="AG723" s="30"/>
      <c r="AH723" s="30"/>
    </row>
    <row r="724" spans="1:34" ht="15.75" thickBot="1" x14ac:dyDescent="0.3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  <c r="AA724" s="30"/>
      <c r="AB724" s="30"/>
      <c r="AC724" s="30"/>
      <c r="AD724" s="30"/>
      <c r="AE724" s="30"/>
      <c r="AF724" s="30"/>
      <c r="AG724" s="30"/>
      <c r="AH724" s="30"/>
    </row>
    <row r="725" spans="1:34" ht="15.75" thickBot="1" x14ac:dyDescent="0.3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  <c r="AA725" s="30"/>
      <c r="AB725" s="30"/>
      <c r="AC725" s="30"/>
      <c r="AD725" s="30"/>
      <c r="AE725" s="30"/>
      <c r="AF725" s="30"/>
      <c r="AG725" s="30"/>
      <c r="AH725" s="30"/>
    </row>
    <row r="726" spans="1:34" ht="15.75" thickBot="1" x14ac:dyDescent="0.3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  <c r="AA726" s="30"/>
      <c r="AB726" s="30"/>
      <c r="AC726" s="30"/>
      <c r="AD726" s="30"/>
      <c r="AE726" s="30"/>
      <c r="AF726" s="30"/>
      <c r="AG726" s="30"/>
      <c r="AH726" s="30"/>
    </row>
    <row r="727" spans="1:34" ht="15.75" thickBot="1" x14ac:dyDescent="0.3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  <c r="AD727" s="30"/>
      <c r="AE727" s="30"/>
      <c r="AF727" s="30"/>
      <c r="AG727" s="30"/>
      <c r="AH727" s="30"/>
    </row>
    <row r="728" spans="1:34" ht="15.75" thickBot="1" x14ac:dyDescent="0.3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  <c r="AA728" s="30"/>
      <c r="AB728" s="30"/>
      <c r="AC728" s="30"/>
      <c r="AD728" s="30"/>
      <c r="AE728" s="30"/>
      <c r="AF728" s="30"/>
      <c r="AG728" s="30"/>
      <c r="AH728" s="30"/>
    </row>
    <row r="729" spans="1:34" ht="15.75" thickBot="1" x14ac:dyDescent="0.3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  <c r="AA729" s="30"/>
      <c r="AB729" s="30"/>
      <c r="AC729" s="30"/>
      <c r="AD729" s="30"/>
      <c r="AE729" s="30"/>
      <c r="AF729" s="30"/>
      <c r="AG729" s="30"/>
      <c r="AH729" s="30"/>
    </row>
    <row r="730" spans="1:34" ht="15.75" thickBot="1" x14ac:dyDescent="0.3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  <c r="AA730" s="30"/>
      <c r="AB730" s="30"/>
      <c r="AC730" s="30"/>
      <c r="AD730" s="30"/>
      <c r="AE730" s="30"/>
      <c r="AF730" s="30"/>
      <c r="AG730" s="30"/>
      <c r="AH730" s="30"/>
    </row>
    <row r="731" spans="1:34" ht="15.75" thickBot="1" x14ac:dyDescent="0.3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  <c r="AA731" s="30"/>
      <c r="AB731" s="30"/>
      <c r="AC731" s="30"/>
      <c r="AD731" s="30"/>
      <c r="AE731" s="30"/>
      <c r="AF731" s="30"/>
      <c r="AG731" s="30"/>
      <c r="AH731" s="30"/>
    </row>
    <row r="732" spans="1:34" ht="15.75" thickBot="1" x14ac:dyDescent="0.3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  <c r="AA732" s="30"/>
      <c r="AB732" s="30"/>
      <c r="AC732" s="30"/>
      <c r="AD732" s="30"/>
      <c r="AE732" s="30"/>
      <c r="AF732" s="30"/>
      <c r="AG732" s="30"/>
      <c r="AH732" s="30"/>
    </row>
    <row r="733" spans="1:34" ht="15.75" thickBot="1" x14ac:dyDescent="0.3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  <c r="AA733" s="30"/>
      <c r="AB733" s="30"/>
      <c r="AC733" s="30"/>
      <c r="AD733" s="30"/>
      <c r="AE733" s="30"/>
      <c r="AF733" s="30"/>
      <c r="AG733" s="30"/>
      <c r="AH733" s="30"/>
    </row>
    <row r="734" spans="1:34" ht="15.75" thickBot="1" x14ac:dyDescent="0.3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  <c r="AA734" s="30"/>
      <c r="AB734" s="30"/>
      <c r="AC734" s="30"/>
      <c r="AD734" s="30"/>
      <c r="AE734" s="30"/>
      <c r="AF734" s="30"/>
      <c r="AG734" s="30"/>
      <c r="AH734" s="30"/>
    </row>
    <row r="735" spans="1:34" ht="15.75" thickBot="1" x14ac:dyDescent="0.3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  <c r="AA735" s="30"/>
      <c r="AB735" s="30"/>
      <c r="AC735" s="30"/>
      <c r="AD735" s="30"/>
      <c r="AE735" s="30"/>
      <c r="AF735" s="30"/>
      <c r="AG735" s="30"/>
      <c r="AH735" s="30"/>
    </row>
    <row r="736" spans="1:34" ht="15.75" thickBot="1" x14ac:dyDescent="0.3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  <c r="AA736" s="30"/>
      <c r="AB736" s="30"/>
      <c r="AC736" s="30"/>
      <c r="AD736" s="30"/>
      <c r="AE736" s="30"/>
      <c r="AF736" s="30"/>
      <c r="AG736" s="30"/>
      <c r="AH736" s="30"/>
    </row>
    <row r="737" spans="1:34" ht="15.75" thickBot="1" x14ac:dyDescent="0.3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  <c r="AA737" s="30"/>
      <c r="AB737" s="30"/>
      <c r="AC737" s="30"/>
      <c r="AD737" s="30"/>
      <c r="AE737" s="30"/>
      <c r="AF737" s="30"/>
      <c r="AG737" s="30"/>
      <c r="AH737" s="30"/>
    </row>
    <row r="738" spans="1:34" ht="15.75" thickBot="1" x14ac:dyDescent="0.3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  <c r="AA738" s="30"/>
      <c r="AB738" s="30"/>
      <c r="AC738" s="30"/>
      <c r="AD738" s="30"/>
      <c r="AE738" s="30"/>
      <c r="AF738" s="30"/>
      <c r="AG738" s="30"/>
      <c r="AH738" s="30"/>
    </row>
    <row r="739" spans="1:34" ht="15.75" thickBot="1" x14ac:dyDescent="0.3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  <c r="AA739" s="30"/>
      <c r="AB739" s="30"/>
      <c r="AC739" s="30"/>
      <c r="AD739" s="30"/>
      <c r="AE739" s="30"/>
      <c r="AF739" s="30"/>
      <c r="AG739" s="30"/>
      <c r="AH739" s="30"/>
    </row>
    <row r="740" spans="1:34" ht="15.75" thickBot="1" x14ac:dyDescent="0.3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  <c r="AA740" s="30"/>
      <c r="AB740" s="30"/>
      <c r="AC740" s="30"/>
      <c r="AD740" s="30"/>
      <c r="AE740" s="30"/>
      <c r="AF740" s="30"/>
      <c r="AG740" s="30"/>
      <c r="AH740" s="30"/>
    </row>
    <row r="741" spans="1:34" ht="15.75" thickBot="1" x14ac:dyDescent="0.3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  <c r="AA741" s="30"/>
      <c r="AB741" s="30"/>
      <c r="AC741" s="30"/>
      <c r="AD741" s="30"/>
      <c r="AE741" s="30"/>
      <c r="AF741" s="30"/>
      <c r="AG741" s="30"/>
      <c r="AH741" s="30"/>
    </row>
    <row r="742" spans="1:34" ht="15.75" thickBot="1" x14ac:dyDescent="0.3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  <c r="AA742" s="30"/>
      <c r="AB742" s="30"/>
      <c r="AC742" s="30"/>
      <c r="AD742" s="30"/>
      <c r="AE742" s="30"/>
      <c r="AF742" s="30"/>
      <c r="AG742" s="30"/>
      <c r="AH742" s="30"/>
    </row>
    <row r="743" spans="1:34" ht="15.75" thickBot="1" x14ac:dyDescent="0.3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  <c r="AD743" s="30"/>
      <c r="AE743" s="30"/>
      <c r="AF743" s="30"/>
      <c r="AG743" s="30"/>
      <c r="AH743" s="30"/>
    </row>
    <row r="744" spans="1:34" ht="15.75" thickBot="1" x14ac:dyDescent="0.3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  <c r="AA744" s="30"/>
      <c r="AB744" s="30"/>
      <c r="AC744" s="30"/>
      <c r="AD744" s="30"/>
      <c r="AE744" s="30"/>
      <c r="AF744" s="30"/>
      <c r="AG744" s="30"/>
      <c r="AH744" s="30"/>
    </row>
    <row r="745" spans="1:34" ht="15.75" thickBot="1" x14ac:dyDescent="0.3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  <c r="AA745" s="30"/>
      <c r="AB745" s="30"/>
      <c r="AC745" s="30"/>
      <c r="AD745" s="30"/>
      <c r="AE745" s="30"/>
      <c r="AF745" s="30"/>
      <c r="AG745" s="30"/>
      <c r="AH745" s="30"/>
    </row>
    <row r="746" spans="1:34" ht="15.75" thickBot="1" x14ac:dyDescent="0.3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  <c r="AA746" s="30"/>
      <c r="AB746" s="30"/>
      <c r="AC746" s="30"/>
      <c r="AD746" s="30"/>
      <c r="AE746" s="30"/>
      <c r="AF746" s="30"/>
      <c r="AG746" s="30"/>
      <c r="AH746" s="30"/>
    </row>
    <row r="747" spans="1:34" ht="15.75" thickBot="1" x14ac:dyDescent="0.3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  <c r="AA747" s="30"/>
      <c r="AB747" s="30"/>
      <c r="AC747" s="30"/>
      <c r="AD747" s="30"/>
      <c r="AE747" s="30"/>
      <c r="AF747" s="30"/>
      <c r="AG747" s="30"/>
      <c r="AH747" s="30"/>
    </row>
    <row r="748" spans="1:34" ht="15.75" thickBot="1" x14ac:dyDescent="0.3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  <c r="AA748" s="30"/>
      <c r="AB748" s="30"/>
      <c r="AC748" s="30"/>
      <c r="AD748" s="30"/>
      <c r="AE748" s="30"/>
      <c r="AF748" s="30"/>
      <c r="AG748" s="30"/>
      <c r="AH748" s="30"/>
    </row>
    <row r="749" spans="1:34" ht="15.75" thickBot="1" x14ac:dyDescent="0.3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  <c r="AA749" s="30"/>
      <c r="AB749" s="30"/>
      <c r="AC749" s="30"/>
      <c r="AD749" s="30"/>
      <c r="AE749" s="30"/>
      <c r="AF749" s="30"/>
      <c r="AG749" s="30"/>
      <c r="AH749" s="30"/>
    </row>
    <row r="750" spans="1:34" ht="15.75" thickBot="1" x14ac:dyDescent="0.3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  <c r="AA750" s="30"/>
      <c r="AB750" s="30"/>
      <c r="AC750" s="30"/>
      <c r="AD750" s="30"/>
      <c r="AE750" s="30"/>
      <c r="AF750" s="30"/>
      <c r="AG750" s="30"/>
      <c r="AH750" s="30"/>
    </row>
    <row r="751" spans="1:34" ht="15.75" thickBot="1" x14ac:dyDescent="0.3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  <c r="AA751" s="30"/>
      <c r="AB751" s="30"/>
      <c r="AC751" s="30"/>
      <c r="AD751" s="30"/>
      <c r="AE751" s="30"/>
      <c r="AF751" s="30"/>
      <c r="AG751" s="30"/>
      <c r="AH751" s="30"/>
    </row>
    <row r="752" spans="1:34" ht="15.75" thickBot="1" x14ac:dyDescent="0.3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  <c r="AA752" s="30"/>
      <c r="AB752" s="30"/>
      <c r="AC752" s="30"/>
      <c r="AD752" s="30"/>
      <c r="AE752" s="30"/>
      <c r="AF752" s="30"/>
      <c r="AG752" s="30"/>
      <c r="AH752" s="30"/>
    </row>
    <row r="753" spans="1:34" ht="15.75" thickBot="1" x14ac:dyDescent="0.3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  <c r="AA753" s="30"/>
      <c r="AB753" s="30"/>
      <c r="AC753" s="30"/>
      <c r="AD753" s="30"/>
      <c r="AE753" s="30"/>
      <c r="AF753" s="30"/>
      <c r="AG753" s="30"/>
      <c r="AH753" s="30"/>
    </row>
    <row r="754" spans="1:34" ht="15.75" thickBot="1" x14ac:dyDescent="0.3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  <c r="AA754" s="30"/>
      <c r="AB754" s="30"/>
      <c r="AC754" s="30"/>
      <c r="AD754" s="30"/>
      <c r="AE754" s="30"/>
      <c r="AF754" s="30"/>
      <c r="AG754" s="30"/>
      <c r="AH754" s="30"/>
    </row>
    <row r="755" spans="1:34" ht="15.75" thickBot="1" x14ac:dyDescent="0.3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  <c r="AA755" s="30"/>
      <c r="AB755" s="30"/>
      <c r="AC755" s="30"/>
      <c r="AD755" s="30"/>
      <c r="AE755" s="30"/>
      <c r="AF755" s="30"/>
      <c r="AG755" s="30"/>
      <c r="AH755" s="30"/>
    </row>
    <row r="756" spans="1:34" ht="15.75" thickBot="1" x14ac:dyDescent="0.3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  <c r="AA756" s="30"/>
      <c r="AB756" s="30"/>
      <c r="AC756" s="30"/>
      <c r="AD756" s="30"/>
      <c r="AE756" s="30"/>
      <c r="AF756" s="30"/>
      <c r="AG756" s="30"/>
      <c r="AH756" s="30"/>
    </row>
    <row r="757" spans="1:34" ht="15.75" thickBot="1" x14ac:dyDescent="0.3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  <c r="AA757" s="30"/>
      <c r="AB757" s="30"/>
      <c r="AC757" s="30"/>
      <c r="AD757" s="30"/>
      <c r="AE757" s="30"/>
      <c r="AF757" s="30"/>
      <c r="AG757" s="30"/>
      <c r="AH757" s="30"/>
    </row>
    <row r="758" spans="1:34" ht="15.75" thickBot="1" x14ac:dyDescent="0.3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  <c r="AA758" s="30"/>
      <c r="AB758" s="30"/>
      <c r="AC758" s="30"/>
      <c r="AD758" s="30"/>
      <c r="AE758" s="30"/>
      <c r="AF758" s="30"/>
      <c r="AG758" s="30"/>
      <c r="AH758" s="30"/>
    </row>
    <row r="759" spans="1:34" ht="15.75" thickBot="1" x14ac:dyDescent="0.3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  <c r="AA759" s="30"/>
      <c r="AB759" s="30"/>
      <c r="AC759" s="30"/>
      <c r="AD759" s="30"/>
      <c r="AE759" s="30"/>
      <c r="AF759" s="30"/>
      <c r="AG759" s="30"/>
      <c r="AH759" s="30"/>
    </row>
    <row r="760" spans="1:34" ht="15.75" thickBot="1" x14ac:dyDescent="0.3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  <c r="AA760" s="30"/>
      <c r="AB760" s="30"/>
      <c r="AC760" s="30"/>
      <c r="AD760" s="30"/>
      <c r="AE760" s="30"/>
      <c r="AF760" s="30"/>
      <c r="AG760" s="30"/>
      <c r="AH760" s="30"/>
    </row>
    <row r="761" spans="1:34" ht="15.75" thickBot="1" x14ac:dyDescent="0.3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  <c r="AA761" s="30"/>
      <c r="AB761" s="30"/>
      <c r="AC761" s="30"/>
      <c r="AD761" s="30"/>
      <c r="AE761" s="30"/>
      <c r="AF761" s="30"/>
      <c r="AG761" s="30"/>
      <c r="AH761" s="30"/>
    </row>
    <row r="762" spans="1:34" ht="15.75" thickBot="1" x14ac:dyDescent="0.3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  <c r="AA762" s="30"/>
      <c r="AB762" s="30"/>
      <c r="AC762" s="30"/>
      <c r="AD762" s="30"/>
      <c r="AE762" s="30"/>
      <c r="AF762" s="30"/>
      <c r="AG762" s="30"/>
      <c r="AH762" s="30"/>
    </row>
    <row r="763" spans="1:34" ht="15.75" thickBot="1" x14ac:dyDescent="0.3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  <c r="AA763" s="30"/>
      <c r="AB763" s="30"/>
      <c r="AC763" s="30"/>
      <c r="AD763" s="30"/>
      <c r="AE763" s="30"/>
      <c r="AF763" s="30"/>
      <c r="AG763" s="30"/>
      <c r="AH763" s="30"/>
    </row>
    <row r="764" spans="1:34" ht="15.75" thickBot="1" x14ac:dyDescent="0.3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  <c r="AA764" s="30"/>
      <c r="AB764" s="30"/>
      <c r="AC764" s="30"/>
      <c r="AD764" s="30"/>
      <c r="AE764" s="30"/>
      <c r="AF764" s="30"/>
      <c r="AG764" s="30"/>
      <c r="AH764" s="30"/>
    </row>
    <row r="765" spans="1:34" ht="15.75" thickBot="1" x14ac:dyDescent="0.3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  <c r="AA765" s="30"/>
      <c r="AB765" s="30"/>
      <c r="AC765" s="30"/>
      <c r="AD765" s="30"/>
      <c r="AE765" s="30"/>
      <c r="AF765" s="30"/>
      <c r="AG765" s="30"/>
      <c r="AH765" s="30"/>
    </row>
    <row r="766" spans="1:34" ht="15.75" thickBot="1" x14ac:dyDescent="0.3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  <c r="AA766" s="30"/>
      <c r="AB766" s="30"/>
      <c r="AC766" s="30"/>
      <c r="AD766" s="30"/>
      <c r="AE766" s="30"/>
      <c r="AF766" s="30"/>
      <c r="AG766" s="30"/>
      <c r="AH766" s="30"/>
    </row>
    <row r="767" spans="1:34" ht="15.75" thickBot="1" x14ac:dyDescent="0.3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  <c r="AA767" s="30"/>
      <c r="AB767" s="30"/>
      <c r="AC767" s="30"/>
      <c r="AD767" s="30"/>
      <c r="AE767" s="30"/>
      <c r="AF767" s="30"/>
      <c r="AG767" s="30"/>
      <c r="AH767" s="30"/>
    </row>
    <row r="768" spans="1:34" ht="15.75" thickBot="1" x14ac:dyDescent="0.3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  <c r="AA768" s="30"/>
      <c r="AB768" s="30"/>
      <c r="AC768" s="30"/>
      <c r="AD768" s="30"/>
      <c r="AE768" s="30"/>
      <c r="AF768" s="30"/>
      <c r="AG768" s="30"/>
      <c r="AH768" s="30"/>
    </row>
    <row r="769" spans="1:34" ht="15.75" thickBot="1" x14ac:dyDescent="0.3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  <c r="AA769" s="30"/>
      <c r="AB769" s="30"/>
      <c r="AC769" s="30"/>
      <c r="AD769" s="30"/>
      <c r="AE769" s="30"/>
      <c r="AF769" s="30"/>
      <c r="AG769" s="30"/>
      <c r="AH769" s="30"/>
    </row>
    <row r="770" spans="1:34" ht="15.75" thickBot="1" x14ac:dyDescent="0.3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  <c r="AA770" s="30"/>
      <c r="AB770" s="30"/>
      <c r="AC770" s="30"/>
      <c r="AD770" s="30"/>
      <c r="AE770" s="30"/>
      <c r="AF770" s="30"/>
      <c r="AG770" s="30"/>
      <c r="AH770" s="30"/>
    </row>
    <row r="771" spans="1:34" ht="15.75" thickBot="1" x14ac:dyDescent="0.3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  <c r="AA771" s="30"/>
      <c r="AB771" s="30"/>
      <c r="AC771" s="30"/>
      <c r="AD771" s="30"/>
      <c r="AE771" s="30"/>
      <c r="AF771" s="30"/>
      <c r="AG771" s="30"/>
      <c r="AH771" s="30"/>
    </row>
    <row r="772" spans="1:34" ht="15.75" thickBot="1" x14ac:dyDescent="0.3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  <c r="AA772" s="30"/>
      <c r="AB772" s="30"/>
      <c r="AC772" s="30"/>
      <c r="AD772" s="30"/>
      <c r="AE772" s="30"/>
      <c r="AF772" s="30"/>
      <c r="AG772" s="30"/>
      <c r="AH772" s="30"/>
    </row>
    <row r="773" spans="1:34" ht="15.75" thickBot="1" x14ac:dyDescent="0.3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  <c r="AA773" s="30"/>
      <c r="AB773" s="30"/>
      <c r="AC773" s="30"/>
      <c r="AD773" s="30"/>
      <c r="AE773" s="30"/>
      <c r="AF773" s="30"/>
      <c r="AG773" s="30"/>
      <c r="AH773" s="30"/>
    </row>
    <row r="774" spans="1:34" ht="15.75" thickBot="1" x14ac:dyDescent="0.3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  <c r="AA774" s="30"/>
      <c r="AB774" s="30"/>
      <c r="AC774" s="30"/>
      <c r="AD774" s="30"/>
      <c r="AE774" s="30"/>
      <c r="AF774" s="30"/>
      <c r="AG774" s="30"/>
      <c r="AH774" s="30"/>
    </row>
    <row r="775" spans="1:34" ht="15.75" thickBot="1" x14ac:dyDescent="0.3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  <c r="AA775" s="30"/>
      <c r="AB775" s="30"/>
      <c r="AC775" s="30"/>
      <c r="AD775" s="30"/>
      <c r="AE775" s="30"/>
      <c r="AF775" s="30"/>
      <c r="AG775" s="30"/>
      <c r="AH775" s="30"/>
    </row>
    <row r="776" spans="1:34" ht="15.75" thickBot="1" x14ac:dyDescent="0.3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  <c r="AA776" s="30"/>
      <c r="AB776" s="30"/>
      <c r="AC776" s="30"/>
      <c r="AD776" s="30"/>
      <c r="AE776" s="30"/>
      <c r="AF776" s="30"/>
      <c r="AG776" s="30"/>
      <c r="AH776" s="30"/>
    </row>
    <row r="777" spans="1:34" ht="15.75" thickBot="1" x14ac:dyDescent="0.3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  <c r="AA777" s="30"/>
      <c r="AB777" s="30"/>
      <c r="AC777" s="30"/>
      <c r="AD777" s="30"/>
      <c r="AE777" s="30"/>
      <c r="AF777" s="30"/>
      <c r="AG777" s="30"/>
      <c r="AH777" s="30"/>
    </row>
    <row r="778" spans="1:34" ht="15.75" thickBot="1" x14ac:dyDescent="0.3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  <c r="AA778" s="30"/>
      <c r="AB778" s="30"/>
      <c r="AC778" s="30"/>
      <c r="AD778" s="30"/>
      <c r="AE778" s="30"/>
      <c r="AF778" s="30"/>
      <c r="AG778" s="30"/>
      <c r="AH778" s="30"/>
    </row>
    <row r="779" spans="1:34" ht="15.75" thickBot="1" x14ac:dyDescent="0.3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  <c r="AA779" s="30"/>
      <c r="AB779" s="30"/>
      <c r="AC779" s="30"/>
      <c r="AD779" s="30"/>
      <c r="AE779" s="30"/>
      <c r="AF779" s="30"/>
      <c r="AG779" s="30"/>
      <c r="AH779" s="30"/>
    </row>
    <row r="780" spans="1:34" ht="15.75" thickBot="1" x14ac:dyDescent="0.3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  <c r="AD780" s="30"/>
      <c r="AE780" s="30"/>
      <c r="AF780" s="30"/>
      <c r="AG780" s="30"/>
      <c r="AH780" s="30"/>
    </row>
    <row r="781" spans="1:34" ht="15.75" thickBot="1" x14ac:dyDescent="0.3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  <c r="AD781" s="30"/>
      <c r="AE781" s="30"/>
      <c r="AF781" s="30"/>
      <c r="AG781" s="30"/>
      <c r="AH781" s="30"/>
    </row>
    <row r="782" spans="1:34" ht="15.75" thickBot="1" x14ac:dyDescent="0.3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  <c r="AD782" s="30"/>
      <c r="AE782" s="30"/>
      <c r="AF782" s="30"/>
      <c r="AG782" s="30"/>
      <c r="AH782" s="30"/>
    </row>
    <row r="783" spans="1:34" ht="15.75" thickBot="1" x14ac:dyDescent="0.3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  <c r="AD783" s="30"/>
      <c r="AE783" s="30"/>
      <c r="AF783" s="30"/>
      <c r="AG783" s="30"/>
      <c r="AH783" s="30"/>
    </row>
    <row r="784" spans="1:34" ht="15.75" thickBot="1" x14ac:dyDescent="0.3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  <c r="AD784" s="30"/>
      <c r="AE784" s="30"/>
      <c r="AF784" s="30"/>
      <c r="AG784" s="30"/>
      <c r="AH784" s="30"/>
    </row>
    <row r="785" spans="1:34" ht="15.75" thickBot="1" x14ac:dyDescent="0.3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  <c r="AD785" s="30"/>
      <c r="AE785" s="30"/>
      <c r="AF785" s="30"/>
      <c r="AG785" s="30"/>
      <c r="AH785" s="30"/>
    </row>
    <row r="786" spans="1:34" ht="15.75" thickBot="1" x14ac:dyDescent="0.3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  <c r="AA786" s="30"/>
      <c r="AB786" s="30"/>
      <c r="AC786" s="30"/>
      <c r="AD786" s="30"/>
      <c r="AE786" s="30"/>
      <c r="AF786" s="30"/>
      <c r="AG786" s="30"/>
      <c r="AH786" s="30"/>
    </row>
    <row r="787" spans="1:34" ht="15.75" thickBot="1" x14ac:dyDescent="0.3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  <c r="AA787" s="30"/>
      <c r="AB787" s="30"/>
      <c r="AC787" s="30"/>
      <c r="AD787" s="30"/>
      <c r="AE787" s="30"/>
      <c r="AF787" s="30"/>
      <c r="AG787" s="30"/>
      <c r="AH787" s="30"/>
    </row>
    <row r="788" spans="1:34" ht="15.75" thickBot="1" x14ac:dyDescent="0.3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  <c r="AA788" s="30"/>
      <c r="AB788" s="30"/>
      <c r="AC788" s="30"/>
      <c r="AD788" s="30"/>
      <c r="AE788" s="30"/>
      <c r="AF788" s="30"/>
      <c r="AG788" s="30"/>
      <c r="AH788" s="30"/>
    </row>
    <row r="789" spans="1:34" ht="15.75" thickBot="1" x14ac:dyDescent="0.3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  <c r="AA789" s="30"/>
      <c r="AB789" s="30"/>
      <c r="AC789" s="30"/>
      <c r="AD789" s="30"/>
      <c r="AE789" s="30"/>
      <c r="AF789" s="30"/>
      <c r="AG789" s="30"/>
      <c r="AH789" s="30"/>
    </row>
    <row r="790" spans="1:34" ht="15.75" thickBot="1" x14ac:dyDescent="0.3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  <c r="AA790" s="30"/>
      <c r="AB790" s="30"/>
      <c r="AC790" s="30"/>
      <c r="AD790" s="30"/>
      <c r="AE790" s="30"/>
      <c r="AF790" s="30"/>
      <c r="AG790" s="30"/>
      <c r="AH790" s="30"/>
    </row>
    <row r="791" spans="1:34" ht="15.75" thickBot="1" x14ac:dyDescent="0.3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  <c r="AA791" s="30"/>
      <c r="AB791" s="30"/>
      <c r="AC791" s="30"/>
      <c r="AD791" s="30"/>
      <c r="AE791" s="30"/>
      <c r="AF791" s="30"/>
      <c r="AG791" s="30"/>
      <c r="AH791" s="30"/>
    </row>
    <row r="792" spans="1:34" ht="15.75" thickBot="1" x14ac:dyDescent="0.3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  <c r="AA792" s="30"/>
      <c r="AB792" s="30"/>
      <c r="AC792" s="30"/>
      <c r="AD792" s="30"/>
      <c r="AE792" s="30"/>
      <c r="AF792" s="30"/>
      <c r="AG792" s="30"/>
      <c r="AH792" s="30"/>
    </row>
    <row r="793" spans="1:34" ht="15.75" thickBot="1" x14ac:dyDescent="0.3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  <c r="AA793" s="30"/>
      <c r="AB793" s="30"/>
      <c r="AC793" s="30"/>
      <c r="AD793" s="30"/>
      <c r="AE793" s="30"/>
      <c r="AF793" s="30"/>
      <c r="AG793" s="30"/>
      <c r="AH793" s="30"/>
    </row>
    <row r="794" spans="1:34" ht="15.75" thickBot="1" x14ac:dyDescent="0.3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  <c r="AA794" s="30"/>
      <c r="AB794" s="30"/>
      <c r="AC794" s="30"/>
      <c r="AD794" s="30"/>
      <c r="AE794" s="30"/>
      <c r="AF794" s="30"/>
      <c r="AG794" s="30"/>
      <c r="AH794" s="30"/>
    </row>
    <row r="795" spans="1:34" ht="15.75" thickBot="1" x14ac:dyDescent="0.3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  <c r="AA795" s="30"/>
      <c r="AB795" s="30"/>
      <c r="AC795" s="30"/>
      <c r="AD795" s="30"/>
      <c r="AE795" s="30"/>
      <c r="AF795" s="30"/>
      <c r="AG795" s="30"/>
      <c r="AH795" s="30"/>
    </row>
    <row r="796" spans="1:34" ht="15.75" thickBot="1" x14ac:dyDescent="0.3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  <c r="AA796" s="30"/>
      <c r="AB796" s="30"/>
      <c r="AC796" s="30"/>
      <c r="AD796" s="30"/>
      <c r="AE796" s="30"/>
      <c r="AF796" s="30"/>
      <c r="AG796" s="30"/>
      <c r="AH796" s="30"/>
    </row>
    <row r="797" spans="1:34" ht="15.75" thickBot="1" x14ac:dyDescent="0.3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  <c r="AA797" s="30"/>
      <c r="AB797" s="30"/>
      <c r="AC797" s="30"/>
      <c r="AD797" s="30"/>
      <c r="AE797" s="30"/>
      <c r="AF797" s="30"/>
      <c r="AG797" s="30"/>
      <c r="AH797" s="30"/>
    </row>
    <row r="798" spans="1:34" ht="15.75" thickBot="1" x14ac:dyDescent="0.3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  <c r="AA798" s="30"/>
      <c r="AB798" s="30"/>
      <c r="AC798" s="30"/>
      <c r="AD798" s="30"/>
      <c r="AE798" s="30"/>
      <c r="AF798" s="30"/>
      <c r="AG798" s="30"/>
      <c r="AH798" s="30"/>
    </row>
    <row r="799" spans="1:34" ht="15.75" thickBot="1" x14ac:dyDescent="0.3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  <c r="AA799" s="30"/>
      <c r="AB799" s="30"/>
      <c r="AC799" s="30"/>
      <c r="AD799" s="30"/>
      <c r="AE799" s="30"/>
      <c r="AF799" s="30"/>
      <c r="AG799" s="30"/>
      <c r="AH799" s="30"/>
    </row>
    <row r="800" spans="1:34" ht="15.75" thickBot="1" x14ac:dyDescent="0.3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  <c r="AA800" s="30"/>
      <c r="AB800" s="30"/>
      <c r="AC800" s="30"/>
      <c r="AD800" s="30"/>
      <c r="AE800" s="30"/>
      <c r="AF800" s="30"/>
      <c r="AG800" s="30"/>
      <c r="AH800" s="30"/>
    </row>
    <row r="801" spans="1:34" ht="15.75" thickBot="1" x14ac:dyDescent="0.3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  <c r="AA801" s="30"/>
      <c r="AB801" s="30"/>
      <c r="AC801" s="30"/>
      <c r="AD801" s="30"/>
      <c r="AE801" s="30"/>
      <c r="AF801" s="30"/>
      <c r="AG801" s="30"/>
      <c r="AH801" s="30"/>
    </row>
    <row r="802" spans="1:34" ht="15.75" thickBot="1" x14ac:dyDescent="0.3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  <c r="AA802" s="30"/>
      <c r="AB802" s="30"/>
      <c r="AC802" s="30"/>
      <c r="AD802" s="30"/>
      <c r="AE802" s="30"/>
      <c r="AF802" s="30"/>
      <c r="AG802" s="30"/>
      <c r="AH802" s="30"/>
    </row>
    <row r="803" spans="1:34" ht="15.75" thickBot="1" x14ac:dyDescent="0.3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  <c r="AA803" s="30"/>
      <c r="AB803" s="30"/>
      <c r="AC803" s="30"/>
      <c r="AD803" s="30"/>
      <c r="AE803" s="30"/>
      <c r="AF803" s="30"/>
      <c r="AG803" s="30"/>
      <c r="AH803" s="30"/>
    </row>
    <row r="804" spans="1:34" ht="15.75" thickBot="1" x14ac:dyDescent="0.3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  <c r="AA804" s="30"/>
      <c r="AB804" s="30"/>
      <c r="AC804" s="30"/>
      <c r="AD804" s="30"/>
      <c r="AE804" s="30"/>
      <c r="AF804" s="30"/>
      <c r="AG804" s="30"/>
      <c r="AH804" s="30"/>
    </row>
    <row r="805" spans="1:34" ht="15.75" thickBot="1" x14ac:dyDescent="0.3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  <c r="AA805" s="30"/>
      <c r="AB805" s="30"/>
      <c r="AC805" s="30"/>
      <c r="AD805" s="30"/>
      <c r="AE805" s="30"/>
      <c r="AF805" s="30"/>
      <c r="AG805" s="30"/>
      <c r="AH805" s="30"/>
    </row>
    <row r="806" spans="1:34" ht="15.75" thickBot="1" x14ac:dyDescent="0.3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  <c r="AA806" s="30"/>
      <c r="AB806" s="30"/>
      <c r="AC806" s="30"/>
      <c r="AD806" s="30"/>
      <c r="AE806" s="30"/>
      <c r="AF806" s="30"/>
      <c r="AG806" s="30"/>
      <c r="AH806" s="30"/>
    </row>
    <row r="807" spans="1:34" ht="15.75" thickBot="1" x14ac:dyDescent="0.3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  <c r="AA807" s="30"/>
      <c r="AB807" s="30"/>
      <c r="AC807" s="30"/>
      <c r="AD807" s="30"/>
      <c r="AE807" s="30"/>
      <c r="AF807" s="30"/>
      <c r="AG807" s="30"/>
      <c r="AH807" s="30"/>
    </row>
    <row r="808" spans="1:34" ht="15.75" thickBot="1" x14ac:dyDescent="0.3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  <c r="AA808" s="30"/>
      <c r="AB808" s="30"/>
      <c r="AC808" s="30"/>
      <c r="AD808" s="30"/>
      <c r="AE808" s="30"/>
      <c r="AF808" s="30"/>
      <c r="AG808" s="30"/>
      <c r="AH808" s="30"/>
    </row>
    <row r="809" spans="1:34" ht="15.75" thickBot="1" x14ac:dyDescent="0.3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  <c r="AA809" s="30"/>
      <c r="AB809" s="30"/>
      <c r="AC809" s="30"/>
      <c r="AD809" s="30"/>
      <c r="AE809" s="30"/>
      <c r="AF809" s="30"/>
      <c r="AG809" s="30"/>
      <c r="AH809" s="30"/>
    </row>
    <row r="810" spans="1:34" ht="15.75" thickBot="1" x14ac:dyDescent="0.3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  <c r="AA810" s="30"/>
      <c r="AB810" s="30"/>
      <c r="AC810" s="30"/>
      <c r="AD810" s="30"/>
      <c r="AE810" s="30"/>
      <c r="AF810" s="30"/>
      <c r="AG810" s="30"/>
      <c r="AH810" s="30"/>
    </row>
    <row r="811" spans="1:34" ht="15.75" thickBot="1" x14ac:dyDescent="0.3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  <c r="AA811" s="30"/>
      <c r="AB811" s="30"/>
      <c r="AC811" s="30"/>
      <c r="AD811" s="30"/>
      <c r="AE811" s="30"/>
      <c r="AF811" s="30"/>
      <c r="AG811" s="30"/>
      <c r="AH811" s="30"/>
    </row>
    <row r="812" spans="1:34" ht="15.75" thickBot="1" x14ac:dyDescent="0.3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  <c r="AA812" s="30"/>
      <c r="AB812" s="30"/>
      <c r="AC812" s="30"/>
      <c r="AD812" s="30"/>
      <c r="AE812" s="30"/>
      <c r="AF812" s="30"/>
      <c r="AG812" s="30"/>
      <c r="AH812" s="30"/>
    </row>
    <row r="813" spans="1:34" ht="15.75" thickBot="1" x14ac:dyDescent="0.3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  <c r="AA813" s="30"/>
      <c r="AB813" s="30"/>
      <c r="AC813" s="30"/>
      <c r="AD813" s="30"/>
      <c r="AE813" s="30"/>
      <c r="AF813" s="30"/>
      <c r="AG813" s="30"/>
      <c r="AH813" s="30"/>
    </row>
    <row r="814" spans="1:34" ht="15.75" thickBot="1" x14ac:dyDescent="0.3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  <c r="AA814" s="30"/>
      <c r="AB814" s="30"/>
      <c r="AC814" s="30"/>
      <c r="AD814" s="30"/>
      <c r="AE814" s="30"/>
      <c r="AF814" s="30"/>
      <c r="AG814" s="30"/>
      <c r="AH814" s="30"/>
    </row>
    <row r="815" spans="1:34" ht="15.75" thickBot="1" x14ac:dyDescent="0.3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  <c r="AA815" s="30"/>
      <c r="AB815" s="30"/>
      <c r="AC815" s="30"/>
      <c r="AD815" s="30"/>
      <c r="AE815" s="30"/>
      <c r="AF815" s="30"/>
      <c r="AG815" s="30"/>
      <c r="AH815" s="30"/>
    </row>
    <row r="816" spans="1:34" ht="15.75" thickBot="1" x14ac:dyDescent="0.3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  <c r="AA816" s="30"/>
      <c r="AB816" s="30"/>
      <c r="AC816" s="30"/>
      <c r="AD816" s="30"/>
      <c r="AE816" s="30"/>
      <c r="AF816" s="30"/>
      <c r="AG816" s="30"/>
      <c r="AH816" s="30"/>
    </row>
    <row r="817" spans="1:34" ht="15.75" thickBot="1" x14ac:dyDescent="0.3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  <c r="AA817" s="30"/>
      <c r="AB817" s="30"/>
      <c r="AC817" s="30"/>
      <c r="AD817" s="30"/>
      <c r="AE817" s="30"/>
      <c r="AF817" s="30"/>
      <c r="AG817" s="30"/>
      <c r="AH817" s="30"/>
    </row>
    <row r="818" spans="1:34" ht="15.75" thickBot="1" x14ac:dyDescent="0.3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  <c r="AA818" s="30"/>
      <c r="AB818" s="30"/>
      <c r="AC818" s="30"/>
      <c r="AD818" s="30"/>
      <c r="AE818" s="30"/>
      <c r="AF818" s="30"/>
      <c r="AG818" s="30"/>
      <c r="AH818" s="30"/>
    </row>
    <row r="819" spans="1:34" ht="15.75" thickBot="1" x14ac:dyDescent="0.3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  <c r="AA819" s="30"/>
      <c r="AB819" s="30"/>
      <c r="AC819" s="30"/>
      <c r="AD819" s="30"/>
      <c r="AE819" s="30"/>
      <c r="AF819" s="30"/>
      <c r="AG819" s="30"/>
      <c r="AH819" s="30"/>
    </row>
    <row r="820" spans="1:34" ht="15.75" thickBot="1" x14ac:dyDescent="0.3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  <c r="AA820" s="30"/>
      <c r="AB820" s="30"/>
      <c r="AC820" s="30"/>
      <c r="AD820" s="30"/>
      <c r="AE820" s="30"/>
      <c r="AF820" s="30"/>
      <c r="AG820" s="30"/>
      <c r="AH820" s="30"/>
    </row>
    <row r="821" spans="1:34" ht="15.75" thickBot="1" x14ac:dyDescent="0.3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  <c r="AA821" s="30"/>
      <c r="AB821" s="30"/>
      <c r="AC821" s="30"/>
      <c r="AD821" s="30"/>
      <c r="AE821" s="30"/>
      <c r="AF821" s="30"/>
      <c r="AG821" s="30"/>
      <c r="AH821" s="30"/>
    </row>
    <row r="822" spans="1:34" ht="15.75" thickBot="1" x14ac:dyDescent="0.3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  <c r="AA822" s="30"/>
      <c r="AB822" s="30"/>
      <c r="AC822" s="30"/>
      <c r="AD822" s="30"/>
      <c r="AE822" s="30"/>
      <c r="AF822" s="30"/>
      <c r="AG822" s="30"/>
      <c r="AH822" s="30"/>
    </row>
    <row r="823" spans="1:34" ht="15.75" thickBot="1" x14ac:dyDescent="0.3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  <c r="AA823" s="30"/>
      <c r="AB823" s="30"/>
      <c r="AC823" s="30"/>
      <c r="AD823" s="30"/>
      <c r="AE823" s="30"/>
      <c r="AF823" s="30"/>
      <c r="AG823" s="30"/>
      <c r="AH823" s="30"/>
    </row>
    <row r="824" spans="1:34" ht="15.75" thickBot="1" x14ac:dyDescent="0.3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  <c r="AA824" s="30"/>
      <c r="AB824" s="30"/>
      <c r="AC824" s="30"/>
      <c r="AD824" s="30"/>
      <c r="AE824" s="30"/>
      <c r="AF824" s="30"/>
      <c r="AG824" s="30"/>
      <c r="AH824" s="30"/>
    </row>
    <row r="825" spans="1:34" ht="15.75" thickBot="1" x14ac:dyDescent="0.3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  <c r="AA825" s="30"/>
      <c r="AB825" s="30"/>
      <c r="AC825" s="30"/>
      <c r="AD825" s="30"/>
      <c r="AE825" s="30"/>
      <c r="AF825" s="30"/>
      <c r="AG825" s="30"/>
      <c r="AH825" s="30"/>
    </row>
    <row r="826" spans="1:34" ht="15.75" thickBot="1" x14ac:dyDescent="0.3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  <c r="AA826" s="30"/>
      <c r="AB826" s="30"/>
      <c r="AC826" s="30"/>
      <c r="AD826" s="30"/>
      <c r="AE826" s="30"/>
      <c r="AF826" s="30"/>
      <c r="AG826" s="30"/>
      <c r="AH826" s="30"/>
    </row>
    <row r="827" spans="1:34" ht="15.75" thickBot="1" x14ac:dyDescent="0.3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  <c r="AA827" s="30"/>
      <c r="AB827" s="30"/>
      <c r="AC827" s="30"/>
      <c r="AD827" s="30"/>
      <c r="AE827" s="30"/>
      <c r="AF827" s="30"/>
      <c r="AG827" s="30"/>
      <c r="AH827" s="30"/>
    </row>
    <row r="828" spans="1:34" ht="15.75" thickBot="1" x14ac:dyDescent="0.3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  <c r="AA828" s="30"/>
      <c r="AB828" s="30"/>
      <c r="AC828" s="30"/>
      <c r="AD828" s="30"/>
      <c r="AE828" s="30"/>
      <c r="AF828" s="30"/>
      <c r="AG828" s="30"/>
      <c r="AH828" s="30"/>
    </row>
    <row r="829" spans="1:34" ht="15.75" thickBot="1" x14ac:dyDescent="0.3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  <c r="AA829" s="30"/>
      <c r="AB829" s="30"/>
      <c r="AC829" s="30"/>
      <c r="AD829" s="30"/>
      <c r="AE829" s="30"/>
      <c r="AF829" s="30"/>
      <c r="AG829" s="30"/>
      <c r="AH829" s="30"/>
    </row>
    <row r="830" spans="1:34" ht="15.75" thickBot="1" x14ac:dyDescent="0.3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  <c r="AA830" s="30"/>
      <c r="AB830" s="30"/>
      <c r="AC830" s="30"/>
      <c r="AD830" s="30"/>
      <c r="AE830" s="30"/>
      <c r="AF830" s="30"/>
      <c r="AG830" s="30"/>
      <c r="AH830" s="30"/>
    </row>
    <row r="831" spans="1:34" ht="15.75" thickBot="1" x14ac:dyDescent="0.3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  <c r="AA831" s="30"/>
      <c r="AB831" s="30"/>
      <c r="AC831" s="30"/>
      <c r="AD831" s="30"/>
      <c r="AE831" s="30"/>
      <c r="AF831" s="30"/>
      <c r="AG831" s="30"/>
      <c r="AH831" s="30"/>
    </row>
    <row r="832" spans="1:34" ht="15.75" thickBot="1" x14ac:dyDescent="0.3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  <c r="AA832" s="30"/>
      <c r="AB832" s="30"/>
      <c r="AC832" s="30"/>
      <c r="AD832" s="30"/>
      <c r="AE832" s="30"/>
      <c r="AF832" s="30"/>
      <c r="AG832" s="30"/>
      <c r="AH832" s="30"/>
    </row>
    <row r="833" spans="1:34" ht="15.75" thickBot="1" x14ac:dyDescent="0.3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  <c r="AA833" s="30"/>
      <c r="AB833" s="30"/>
      <c r="AC833" s="30"/>
      <c r="AD833" s="30"/>
      <c r="AE833" s="30"/>
      <c r="AF833" s="30"/>
      <c r="AG833" s="30"/>
      <c r="AH833" s="30"/>
    </row>
    <row r="834" spans="1:34" ht="15.75" thickBot="1" x14ac:dyDescent="0.3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  <c r="AA834" s="30"/>
      <c r="AB834" s="30"/>
      <c r="AC834" s="30"/>
      <c r="AD834" s="30"/>
      <c r="AE834" s="30"/>
      <c r="AF834" s="30"/>
      <c r="AG834" s="30"/>
      <c r="AH834" s="30"/>
    </row>
    <row r="835" spans="1:34" ht="15.75" thickBot="1" x14ac:dyDescent="0.3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  <c r="AA835" s="30"/>
      <c r="AB835" s="30"/>
      <c r="AC835" s="30"/>
      <c r="AD835" s="30"/>
      <c r="AE835" s="30"/>
      <c r="AF835" s="30"/>
      <c r="AG835" s="30"/>
      <c r="AH835" s="30"/>
    </row>
    <row r="836" spans="1:34" ht="15.75" thickBot="1" x14ac:dyDescent="0.3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  <c r="AA836" s="30"/>
      <c r="AB836" s="30"/>
      <c r="AC836" s="30"/>
      <c r="AD836" s="30"/>
      <c r="AE836" s="30"/>
      <c r="AF836" s="30"/>
      <c r="AG836" s="30"/>
      <c r="AH836" s="30"/>
    </row>
    <row r="837" spans="1:34" ht="15.75" thickBot="1" x14ac:dyDescent="0.3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  <c r="AA837" s="30"/>
      <c r="AB837" s="30"/>
      <c r="AC837" s="30"/>
      <c r="AD837" s="30"/>
      <c r="AE837" s="30"/>
      <c r="AF837" s="30"/>
      <c r="AG837" s="30"/>
      <c r="AH837" s="30"/>
    </row>
    <row r="838" spans="1:34" ht="15.75" thickBot="1" x14ac:dyDescent="0.3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  <c r="AA838" s="30"/>
      <c r="AB838" s="30"/>
      <c r="AC838" s="30"/>
      <c r="AD838" s="30"/>
      <c r="AE838" s="30"/>
      <c r="AF838" s="30"/>
      <c r="AG838" s="30"/>
      <c r="AH838" s="30"/>
    </row>
    <row r="839" spans="1:34" ht="15.75" thickBot="1" x14ac:dyDescent="0.3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  <c r="AA839" s="30"/>
      <c r="AB839" s="30"/>
      <c r="AC839" s="30"/>
      <c r="AD839" s="30"/>
      <c r="AE839" s="30"/>
      <c r="AF839" s="30"/>
      <c r="AG839" s="30"/>
      <c r="AH839" s="30"/>
    </row>
    <row r="840" spans="1:34" ht="15.75" thickBot="1" x14ac:dyDescent="0.3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  <c r="AA840" s="30"/>
      <c r="AB840" s="30"/>
      <c r="AC840" s="30"/>
      <c r="AD840" s="30"/>
      <c r="AE840" s="30"/>
      <c r="AF840" s="30"/>
      <c r="AG840" s="30"/>
      <c r="AH840" s="30"/>
    </row>
    <row r="841" spans="1:34" ht="15.75" thickBot="1" x14ac:dyDescent="0.3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  <c r="AA841" s="30"/>
      <c r="AB841" s="30"/>
      <c r="AC841" s="30"/>
      <c r="AD841" s="30"/>
      <c r="AE841" s="30"/>
      <c r="AF841" s="30"/>
      <c r="AG841" s="30"/>
      <c r="AH841" s="30"/>
    </row>
    <row r="842" spans="1:34" ht="15.75" thickBot="1" x14ac:dyDescent="0.3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  <c r="AA842" s="30"/>
      <c r="AB842" s="30"/>
      <c r="AC842" s="30"/>
      <c r="AD842" s="30"/>
      <c r="AE842" s="30"/>
      <c r="AF842" s="30"/>
      <c r="AG842" s="30"/>
      <c r="AH842" s="30"/>
    </row>
    <row r="843" spans="1:34" ht="15.75" thickBot="1" x14ac:dyDescent="0.3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  <c r="AA843" s="30"/>
      <c r="AB843" s="30"/>
      <c r="AC843" s="30"/>
      <c r="AD843" s="30"/>
      <c r="AE843" s="30"/>
      <c r="AF843" s="30"/>
      <c r="AG843" s="30"/>
      <c r="AH843" s="30"/>
    </row>
    <row r="844" spans="1:34" ht="15.75" thickBot="1" x14ac:dyDescent="0.3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  <c r="AA844" s="30"/>
      <c r="AB844" s="30"/>
      <c r="AC844" s="30"/>
      <c r="AD844" s="30"/>
      <c r="AE844" s="30"/>
      <c r="AF844" s="30"/>
      <c r="AG844" s="30"/>
      <c r="AH844" s="30"/>
    </row>
    <row r="845" spans="1:34" ht="15.75" thickBot="1" x14ac:dyDescent="0.3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  <c r="AA845" s="30"/>
      <c r="AB845" s="30"/>
      <c r="AC845" s="30"/>
      <c r="AD845" s="30"/>
      <c r="AE845" s="30"/>
      <c r="AF845" s="30"/>
      <c r="AG845" s="30"/>
      <c r="AH845" s="30"/>
    </row>
    <row r="846" spans="1:34" ht="15.75" thickBot="1" x14ac:dyDescent="0.3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  <c r="AA846" s="30"/>
      <c r="AB846" s="30"/>
      <c r="AC846" s="30"/>
      <c r="AD846" s="30"/>
      <c r="AE846" s="30"/>
      <c r="AF846" s="30"/>
      <c r="AG846" s="30"/>
      <c r="AH846" s="30"/>
    </row>
    <row r="847" spans="1:34" ht="15.75" thickBot="1" x14ac:dyDescent="0.3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  <c r="AA847" s="30"/>
      <c r="AB847" s="30"/>
      <c r="AC847" s="30"/>
      <c r="AD847" s="30"/>
      <c r="AE847" s="30"/>
      <c r="AF847" s="30"/>
      <c r="AG847" s="30"/>
      <c r="AH847" s="30"/>
    </row>
    <row r="848" spans="1:34" ht="15.75" thickBot="1" x14ac:dyDescent="0.3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  <c r="AA848" s="30"/>
      <c r="AB848" s="30"/>
      <c r="AC848" s="30"/>
      <c r="AD848" s="30"/>
      <c r="AE848" s="30"/>
      <c r="AF848" s="30"/>
      <c r="AG848" s="30"/>
      <c r="AH848" s="30"/>
    </row>
    <row r="849" spans="1:34" ht="15.75" thickBot="1" x14ac:dyDescent="0.3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  <c r="AA849" s="30"/>
      <c r="AB849" s="30"/>
      <c r="AC849" s="30"/>
      <c r="AD849" s="30"/>
      <c r="AE849" s="30"/>
      <c r="AF849" s="30"/>
      <c r="AG849" s="30"/>
      <c r="AH849" s="30"/>
    </row>
    <row r="850" spans="1:34" ht="15.75" thickBot="1" x14ac:dyDescent="0.3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  <c r="AA850" s="30"/>
      <c r="AB850" s="30"/>
      <c r="AC850" s="30"/>
      <c r="AD850" s="30"/>
      <c r="AE850" s="30"/>
      <c r="AF850" s="30"/>
      <c r="AG850" s="30"/>
      <c r="AH850" s="30"/>
    </row>
    <row r="851" spans="1:34" ht="15.75" thickBot="1" x14ac:dyDescent="0.3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  <c r="AA851" s="30"/>
      <c r="AB851" s="30"/>
      <c r="AC851" s="30"/>
      <c r="AD851" s="30"/>
      <c r="AE851" s="30"/>
      <c r="AF851" s="30"/>
      <c r="AG851" s="30"/>
      <c r="AH851" s="30"/>
    </row>
    <row r="852" spans="1:34" ht="15.75" thickBot="1" x14ac:dyDescent="0.3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  <c r="AA852" s="30"/>
      <c r="AB852" s="30"/>
      <c r="AC852" s="30"/>
      <c r="AD852" s="30"/>
      <c r="AE852" s="30"/>
      <c r="AF852" s="30"/>
      <c r="AG852" s="30"/>
      <c r="AH852" s="30"/>
    </row>
    <row r="853" spans="1:34" ht="15.75" thickBot="1" x14ac:dyDescent="0.3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  <c r="AA853" s="30"/>
      <c r="AB853" s="30"/>
      <c r="AC853" s="30"/>
      <c r="AD853" s="30"/>
      <c r="AE853" s="30"/>
      <c r="AF853" s="30"/>
      <c r="AG853" s="30"/>
      <c r="AH853" s="30"/>
    </row>
    <row r="854" spans="1:34" ht="15.75" thickBot="1" x14ac:dyDescent="0.3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  <c r="AA854" s="30"/>
      <c r="AB854" s="30"/>
      <c r="AC854" s="30"/>
      <c r="AD854" s="30"/>
      <c r="AE854" s="30"/>
      <c r="AF854" s="30"/>
      <c r="AG854" s="30"/>
      <c r="AH854" s="30"/>
    </row>
    <row r="855" spans="1:34" ht="15.75" thickBot="1" x14ac:dyDescent="0.3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  <c r="AA855" s="30"/>
      <c r="AB855" s="30"/>
      <c r="AC855" s="30"/>
      <c r="AD855" s="30"/>
      <c r="AE855" s="30"/>
      <c r="AF855" s="30"/>
      <c r="AG855" s="30"/>
      <c r="AH855" s="30"/>
    </row>
    <row r="856" spans="1:34" ht="15.75" thickBot="1" x14ac:dyDescent="0.3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  <c r="AA856" s="30"/>
      <c r="AB856" s="30"/>
      <c r="AC856" s="30"/>
      <c r="AD856" s="30"/>
      <c r="AE856" s="30"/>
      <c r="AF856" s="30"/>
      <c r="AG856" s="30"/>
      <c r="AH856" s="30"/>
    </row>
    <row r="857" spans="1:34" ht="15.75" thickBot="1" x14ac:dyDescent="0.3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  <c r="AA857" s="30"/>
      <c r="AB857" s="30"/>
      <c r="AC857" s="30"/>
      <c r="AD857" s="30"/>
      <c r="AE857" s="30"/>
      <c r="AF857" s="30"/>
      <c r="AG857" s="30"/>
      <c r="AH857" s="30"/>
    </row>
    <row r="858" spans="1:34" ht="15.75" thickBot="1" x14ac:dyDescent="0.3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  <c r="AA858" s="30"/>
      <c r="AB858" s="30"/>
      <c r="AC858" s="30"/>
      <c r="AD858" s="30"/>
      <c r="AE858" s="30"/>
      <c r="AF858" s="30"/>
      <c r="AG858" s="30"/>
      <c r="AH858" s="30"/>
    </row>
    <row r="859" spans="1:34" ht="15.75" thickBot="1" x14ac:dyDescent="0.3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  <c r="AA859" s="30"/>
      <c r="AB859" s="30"/>
      <c r="AC859" s="30"/>
      <c r="AD859" s="30"/>
      <c r="AE859" s="30"/>
      <c r="AF859" s="30"/>
      <c r="AG859" s="30"/>
      <c r="AH859" s="30"/>
    </row>
    <row r="860" spans="1:34" ht="15.75" thickBot="1" x14ac:dyDescent="0.3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  <c r="AA860" s="30"/>
      <c r="AB860" s="30"/>
      <c r="AC860" s="30"/>
      <c r="AD860" s="30"/>
      <c r="AE860" s="30"/>
      <c r="AF860" s="30"/>
      <c r="AG860" s="30"/>
      <c r="AH860" s="30"/>
    </row>
    <row r="861" spans="1:34" ht="15.75" thickBot="1" x14ac:dyDescent="0.3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  <c r="AD861" s="30"/>
      <c r="AE861" s="30"/>
      <c r="AF861" s="30"/>
      <c r="AG861" s="30"/>
      <c r="AH861" s="30"/>
    </row>
    <row r="862" spans="1:34" ht="15.75" thickBot="1" x14ac:dyDescent="0.3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  <c r="AA862" s="30"/>
      <c r="AB862" s="30"/>
      <c r="AC862" s="30"/>
      <c r="AD862" s="30"/>
      <c r="AE862" s="30"/>
      <c r="AF862" s="30"/>
      <c r="AG862" s="30"/>
      <c r="AH862" s="30"/>
    </row>
    <row r="863" spans="1:34" ht="15.75" thickBot="1" x14ac:dyDescent="0.3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  <c r="AA863" s="30"/>
      <c r="AB863" s="30"/>
      <c r="AC863" s="30"/>
      <c r="AD863" s="30"/>
      <c r="AE863" s="30"/>
      <c r="AF863" s="30"/>
      <c r="AG863" s="30"/>
      <c r="AH863" s="30"/>
    </row>
    <row r="864" spans="1:34" ht="15.75" thickBot="1" x14ac:dyDescent="0.3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  <c r="AA864" s="30"/>
      <c r="AB864" s="30"/>
      <c r="AC864" s="30"/>
      <c r="AD864" s="30"/>
      <c r="AE864" s="30"/>
      <c r="AF864" s="30"/>
      <c r="AG864" s="30"/>
      <c r="AH864" s="30"/>
    </row>
    <row r="865" spans="1:34" ht="15.75" thickBot="1" x14ac:dyDescent="0.3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  <c r="AA865" s="30"/>
      <c r="AB865" s="30"/>
      <c r="AC865" s="30"/>
      <c r="AD865" s="30"/>
      <c r="AE865" s="30"/>
      <c r="AF865" s="30"/>
      <c r="AG865" s="30"/>
      <c r="AH865" s="30"/>
    </row>
    <row r="866" spans="1:34" ht="15.75" thickBot="1" x14ac:dyDescent="0.3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  <c r="AA866" s="30"/>
      <c r="AB866" s="30"/>
      <c r="AC866" s="30"/>
      <c r="AD866" s="30"/>
      <c r="AE866" s="30"/>
      <c r="AF866" s="30"/>
      <c r="AG866" s="30"/>
      <c r="AH866" s="30"/>
    </row>
    <row r="867" spans="1:34" ht="15.75" thickBot="1" x14ac:dyDescent="0.3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  <c r="AA867" s="30"/>
      <c r="AB867" s="30"/>
      <c r="AC867" s="30"/>
      <c r="AD867" s="30"/>
      <c r="AE867" s="30"/>
      <c r="AF867" s="30"/>
      <c r="AG867" s="30"/>
      <c r="AH867" s="30"/>
    </row>
    <row r="868" spans="1:34" ht="15.75" thickBot="1" x14ac:dyDescent="0.3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  <c r="AA868" s="30"/>
      <c r="AB868" s="30"/>
      <c r="AC868" s="30"/>
      <c r="AD868" s="30"/>
      <c r="AE868" s="30"/>
      <c r="AF868" s="30"/>
      <c r="AG868" s="30"/>
      <c r="AH868" s="30"/>
    </row>
    <row r="869" spans="1:34" ht="15.75" thickBot="1" x14ac:dyDescent="0.3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  <c r="AA869" s="30"/>
      <c r="AB869" s="30"/>
      <c r="AC869" s="30"/>
      <c r="AD869" s="30"/>
      <c r="AE869" s="30"/>
      <c r="AF869" s="30"/>
      <c r="AG869" s="30"/>
      <c r="AH869" s="30"/>
    </row>
    <row r="870" spans="1:34" ht="15.75" thickBot="1" x14ac:dyDescent="0.3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  <c r="AA870" s="30"/>
      <c r="AB870" s="30"/>
      <c r="AC870" s="30"/>
      <c r="AD870" s="30"/>
      <c r="AE870" s="30"/>
      <c r="AF870" s="30"/>
      <c r="AG870" s="30"/>
      <c r="AH870" s="30"/>
    </row>
  </sheetData>
  <mergeCells count="33">
    <mergeCell ref="E17:F17"/>
    <mergeCell ref="E22:F22"/>
    <mergeCell ref="E10:F10"/>
    <mergeCell ref="E26:F26"/>
    <mergeCell ref="E32:F32"/>
    <mergeCell ref="E21:F21"/>
    <mergeCell ref="E11:F11"/>
    <mergeCell ref="E12:F12"/>
    <mergeCell ref="E13:F13"/>
    <mergeCell ref="E14:F14"/>
    <mergeCell ref="E15:F15"/>
    <mergeCell ref="E16:F16"/>
    <mergeCell ref="E5:F5"/>
    <mergeCell ref="E6:F6"/>
    <mergeCell ref="E7:F7"/>
    <mergeCell ref="E8:F8"/>
    <mergeCell ref="E9:F9"/>
    <mergeCell ref="A33:D33"/>
    <mergeCell ref="A1:F3"/>
    <mergeCell ref="E28:F28"/>
    <mergeCell ref="E29:F29"/>
    <mergeCell ref="E30:F30"/>
    <mergeCell ref="E31:F31"/>
    <mergeCell ref="E33:F33"/>
    <mergeCell ref="E23:F23"/>
    <mergeCell ref="E24:F24"/>
    <mergeCell ref="E25:F25"/>
    <mergeCell ref="B27:C27"/>
    <mergeCell ref="E27:F27"/>
    <mergeCell ref="E18:F18"/>
    <mergeCell ref="B19:C19"/>
    <mergeCell ref="E19:F19"/>
    <mergeCell ref="E20:F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I17" sqref="I17"/>
    </sheetView>
  </sheetViews>
  <sheetFormatPr defaultRowHeight="15" x14ac:dyDescent="0.25"/>
  <cols>
    <col min="1" max="1" width="5.140625" customWidth="1"/>
    <col min="2" max="2" width="32.7109375" customWidth="1"/>
    <col min="3" max="3" width="12.140625" customWidth="1"/>
    <col min="4" max="4" width="11" style="15" customWidth="1"/>
    <col min="5" max="5" width="13.28515625" style="15" customWidth="1"/>
    <col min="6" max="6" width="15.85546875" customWidth="1"/>
  </cols>
  <sheetData>
    <row r="1" spans="1:7" x14ac:dyDescent="0.25">
      <c r="A1" s="31"/>
      <c r="E1" s="86" t="s">
        <v>234</v>
      </c>
      <c r="F1" s="86"/>
    </row>
    <row r="2" spans="1:7" x14ac:dyDescent="0.25">
      <c r="A2" s="31"/>
      <c r="B2" s="32"/>
      <c r="C2" s="32"/>
      <c r="D2" s="33"/>
    </row>
    <row r="3" spans="1:7" ht="16.5" x14ac:dyDescent="0.25">
      <c r="A3" s="85" t="s">
        <v>235</v>
      </c>
      <c r="B3" s="85"/>
      <c r="C3" s="85"/>
      <c r="D3" s="85"/>
      <c r="E3" s="85"/>
      <c r="F3" s="85"/>
    </row>
    <row r="4" spans="1:7" ht="16.5" x14ac:dyDescent="0.25">
      <c r="A4" s="47"/>
      <c r="B4" s="47"/>
      <c r="C4" s="47"/>
      <c r="D4" s="47"/>
      <c r="E4" s="47"/>
    </row>
    <row r="5" spans="1:7" ht="16.5" x14ac:dyDescent="0.25">
      <c r="A5" s="48"/>
      <c r="B5" s="48"/>
      <c r="C5" s="48"/>
      <c r="D5" s="48"/>
      <c r="E5" s="48"/>
      <c r="F5" s="48"/>
      <c r="G5" s="48"/>
    </row>
    <row r="6" spans="1:7" ht="16.5" x14ac:dyDescent="0.25">
      <c r="A6" s="49" t="s">
        <v>215</v>
      </c>
      <c r="B6" s="51" t="s">
        <v>188</v>
      </c>
      <c r="C6" s="51" t="s">
        <v>236</v>
      </c>
      <c r="D6" s="51" t="s">
        <v>189</v>
      </c>
      <c r="E6" s="51" t="s">
        <v>194</v>
      </c>
      <c r="F6" s="51" t="s">
        <v>195</v>
      </c>
      <c r="G6" s="48"/>
    </row>
    <row r="7" spans="1:7" ht="16.5" x14ac:dyDescent="0.25">
      <c r="A7" s="49" t="s">
        <v>223</v>
      </c>
      <c r="B7" s="49" t="s">
        <v>190</v>
      </c>
      <c r="C7" s="51" t="s">
        <v>237</v>
      </c>
      <c r="D7" s="49">
        <v>104</v>
      </c>
      <c r="E7" s="50">
        <v>29500</v>
      </c>
      <c r="F7" s="50">
        <f>D7*E7</f>
        <v>3068000</v>
      </c>
      <c r="G7" s="48"/>
    </row>
    <row r="8" spans="1:7" ht="16.5" x14ac:dyDescent="0.25">
      <c r="A8" s="49" t="s">
        <v>224</v>
      </c>
      <c r="B8" s="49" t="s">
        <v>187</v>
      </c>
      <c r="C8" s="51" t="s">
        <v>237</v>
      </c>
      <c r="D8" s="49">
        <v>74</v>
      </c>
      <c r="E8" s="50">
        <v>7100</v>
      </c>
      <c r="F8" s="50">
        <f t="shared" ref="F8:F22" si="0">D8*E8</f>
        <v>525400</v>
      </c>
      <c r="G8" s="48"/>
    </row>
    <row r="9" spans="1:7" ht="16.5" x14ac:dyDescent="0.25">
      <c r="A9" s="49" t="s">
        <v>216</v>
      </c>
      <c r="B9" s="49" t="s">
        <v>196</v>
      </c>
      <c r="C9" s="51" t="s">
        <v>237</v>
      </c>
      <c r="D9" s="49">
        <v>65</v>
      </c>
      <c r="E9" s="50">
        <v>900</v>
      </c>
      <c r="F9" s="50">
        <f t="shared" si="0"/>
        <v>58500</v>
      </c>
      <c r="G9" s="48"/>
    </row>
    <row r="10" spans="1:7" ht="16.5" x14ac:dyDescent="0.25">
      <c r="A10" s="49" t="s">
        <v>218</v>
      </c>
      <c r="B10" s="49" t="s">
        <v>197</v>
      </c>
      <c r="C10" s="51" t="s">
        <v>237</v>
      </c>
      <c r="D10" s="49">
        <v>65</v>
      </c>
      <c r="E10" s="50">
        <v>2300</v>
      </c>
      <c r="F10" s="50">
        <f t="shared" si="0"/>
        <v>149500</v>
      </c>
      <c r="G10" s="48"/>
    </row>
    <row r="11" spans="1:7" ht="16.5" x14ac:dyDescent="0.25">
      <c r="A11" s="49" t="s">
        <v>219</v>
      </c>
      <c r="B11" s="49" t="s">
        <v>199</v>
      </c>
      <c r="C11" s="51" t="s">
        <v>237</v>
      </c>
      <c r="D11" s="49">
        <v>104</v>
      </c>
      <c r="E11" s="50">
        <v>2000</v>
      </c>
      <c r="F11" s="50">
        <f t="shared" si="0"/>
        <v>208000</v>
      </c>
      <c r="G11" s="48"/>
    </row>
    <row r="12" spans="1:7" ht="16.5" x14ac:dyDescent="0.25">
      <c r="A12" s="49" t="s">
        <v>217</v>
      </c>
      <c r="B12" s="49" t="s">
        <v>191</v>
      </c>
      <c r="C12" s="51" t="s">
        <v>237</v>
      </c>
      <c r="D12" s="49">
        <v>88</v>
      </c>
      <c r="E12" s="50">
        <v>2700</v>
      </c>
      <c r="F12" s="50">
        <f t="shared" si="0"/>
        <v>237600</v>
      </c>
      <c r="G12" s="48"/>
    </row>
    <row r="13" spans="1:7" ht="16.5" x14ac:dyDescent="0.25">
      <c r="A13" s="49" t="s">
        <v>220</v>
      </c>
      <c r="B13" s="49" t="s">
        <v>192</v>
      </c>
      <c r="C13" s="51" t="s">
        <v>237</v>
      </c>
      <c r="D13" s="49">
        <v>88</v>
      </c>
      <c r="E13" s="50">
        <v>2700</v>
      </c>
      <c r="F13" s="50">
        <f t="shared" si="0"/>
        <v>237600</v>
      </c>
      <c r="G13" s="48"/>
    </row>
    <row r="14" spans="1:7" ht="16.5" x14ac:dyDescent="0.25">
      <c r="A14" s="49" t="s">
        <v>222</v>
      </c>
      <c r="B14" s="49" t="s">
        <v>193</v>
      </c>
      <c r="C14" s="51" t="s">
        <v>237</v>
      </c>
      <c r="D14" s="49">
        <v>104</v>
      </c>
      <c r="E14" s="50">
        <v>2500</v>
      </c>
      <c r="F14" s="50">
        <f t="shared" si="0"/>
        <v>260000</v>
      </c>
      <c r="G14" s="48"/>
    </row>
    <row r="15" spans="1:7" ht="16.5" x14ac:dyDescent="0.25">
      <c r="A15" s="49" t="s">
        <v>225</v>
      </c>
      <c r="B15" s="49" t="s">
        <v>200</v>
      </c>
      <c r="C15" s="51" t="s">
        <v>237</v>
      </c>
      <c r="D15" s="49">
        <v>104</v>
      </c>
      <c r="E15" s="50">
        <v>500</v>
      </c>
      <c r="F15" s="50">
        <f t="shared" si="0"/>
        <v>52000</v>
      </c>
      <c r="G15" s="48"/>
    </row>
    <row r="16" spans="1:7" ht="16.5" x14ac:dyDescent="0.25">
      <c r="A16" s="49" t="s">
        <v>226</v>
      </c>
      <c r="B16" s="49" t="s">
        <v>201</v>
      </c>
      <c r="C16" s="51" t="s">
        <v>237</v>
      </c>
      <c r="D16" s="49">
        <v>62</v>
      </c>
      <c r="E16" s="50">
        <v>160</v>
      </c>
      <c r="F16" s="50">
        <f t="shared" si="0"/>
        <v>9920</v>
      </c>
      <c r="G16" s="48"/>
    </row>
    <row r="17" spans="1:7" ht="16.5" x14ac:dyDescent="0.25">
      <c r="A17" s="49" t="s">
        <v>227</v>
      </c>
      <c r="B17" s="49" t="s">
        <v>202</v>
      </c>
      <c r="C17" s="51" t="s">
        <v>237</v>
      </c>
      <c r="D17" s="49">
        <v>65</v>
      </c>
      <c r="E17" s="50">
        <v>850</v>
      </c>
      <c r="F17" s="50">
        <f t="shared" si="0"/>
        <v>55250</v>
      </c>
      <c r="G17" s="48"/>
    </row>
    <row r="18" spans="1:7" ht="16.5" x14ac:dyDescent="0.25">
      <c r="A18" s="49" t="s">
        <v>228</v>
      </c>
      <c r="B18" s="49" t="s">
        <v>238</v>
      </c>
      <c r="C18" s="51" t="s">
        <v>237</v>
      </c>
      <c r="D18" s="49">
        <v>14</v>
      </c>
      <c r="E18" s="50">
        <v>1000</v>
      </c>
      <c r="F18" s="50">
        <f t="shared" si="0"/>
        <v>14000</v>
      </c>
      <c r="G18" s="48"/>
    </row>
    <row r="19" spans="1:7" ht="16.5" x14ac:dyDescent="0.25">
      <c r="A19" s="49" t="s">
        <v>229</v>
      </c>
      <c r="B19" s="49" t="s">
        <v>204</v>
      </c>
      <c r="C19" s="51" t="s">
        <v>239</v>
      </c>
      <c r="D19" s="49">
        <v>104</v>
      </c>
      <c r="E19" s="50">
        <v>6000</v>
      </c>
      <c r="F19" s="50">
        <f t="shared" si="0"/>
        <v>624000</v>
      </c>
      <c r="G19" s="48"/>
    </row>
    <row r="20" spans="1:7" ht="16.5" x14ac:dyDescent="0.25">
      <c r="A20" s="49" t="s">
        <v>230</v>
      </c>
      <c r="B20" s="49" t="s">
        <v>205</v>
      </c>
      <c r="C20" s="51" t="s">
        <v>239</v>
      </c>
      <c r="D20" s="49">
        <v>74</v>
      </c>
      <c r="E20" s="50">
        <v>1100</v>
      </c>
      <c r="F20" s="50">
        <f t="shared" si="0"/>
        <v>81400</v>
      </c>
      <c r="G20" s="48"/>
    </row>
    <row r="21" spans="1:7" ht="16.5" x14ac:dyDescent="0.25">
      <c r="A21" s="49" t="s">
        <v>221</v>
      </c>
      <c r="B21" s="49" t="s">
        <v>207</v>
      </c>
      <c r="C21" s="51" t="s">
        <v>239</v>
      </c>
      <c r="D21" s="49">
        <v>65</v>
      </c>
      <c r="E21" s="50">
        <v>800</v>
      </c>
      <c r="F21" s="50">
        <f t="shared" si="0"/>
        <v>52000</v>
      </c>
      <c r="G21" s="48"/>
    </row>
    <row r="22" spans="1:7" ht="16.5" x14ac:dyDescent="0.25">
      <c r="A22" s="49" t="s">
        <v>231</v>
      </c>
      <c r="B22" s="49" t="s">
        <v>208</v>
      </c>
      <c r="C22" s="51" t="s">
        <v>239</v>
      </c>
      <c r="D22" s="49">
        <v>65</v>
      </c>
      <c r="E22" s="50">
        <v>850</v>
      </c>
      <c r="F22" s="50">
        <f t="shared" si="0"/>
        <v>55250</v>
      </c>
      <c r="G22" s="48"/>
    </row>
    <row r="23" spans="1:7" ht="16.5" x14ac:dyDescent="0.25">
      <c r="A23" s="49" t="s">
        <v>232</v>
      </c>
      <c r="B23" s="49" t="s">
        <v>240</v>
      </c>
      <c r="C23" s="51" t="s">
        <v>239</v>
      </c>
      <c r="D23" s="49"/>
      <c r="E23" s="50"/>
      <c r="F23" s="50">
        <v>62987</v>
      </c>
      <c r="G23" s="48"/>
    </row>
    <row r="24" spans="1:7" ht="16.5" x14ac:dyDescent="0.25">
      <c r="A24" s="49" t="s">
        <v>233</v>
      </c>
      <c r="B24" s="49" t="s">
        <v>241</v>
      </c>
      <c r="C24" s="51" t="s">
        <v>239</v>
      </c>
      <c r="D24" s="49"/>
      <c r="E24" s="50"/>
      <c r="F24" s="50">
        <v>167300</v>
      </c>
      <c r="G24" s="48"/>
    </row>
    <row r="25" spans="1:7" ht="16.5" x14ac:dyDescent="0.25">
      <c r="A25" s="49"/>
      <c r="B25" s="49" t="s">
        <v>242</v>
      </c>
      <c r="C25" s="49"/>
      <c r="D25" s="49"/>
      <c r="E25" s="49"/>
      <c r="F25" s="50">
        <f>SUM(F7:F24)</f>
        <v>5918707</v>
      </c>
      <c r="G25" s="48"/>
    </row>
    <row r="26" spans="1:7" ht="16.5" x14ac:dyDescent="0.25">
      <c r="A26" s="52"/>
      <c r="B26" s="52"/>
      <c r="C26" s="52"/>
      <c r="D26" s="52"/>
      <c r="E26" s="52"/>
      <c r="F26" s="52"/>
      <c r="G26" s="48"/>
    </row>
    <row r="27" spans="1:7" x14ac:dyDescent="0.25">
      <c r="A27" s="34"/>
      <c r="B27" s="35"/>
      <c r="C27" s="35"/>
      <c r="D27" s="36"/>
      <c r="E27" s="37"/>
      <c r="F27" s="1"/>
    </row>
    <row r="28" spans="1:7" x14ac:dyDescent="0.25">
      <c r="A28" s="38"/>
      <c r="B28" s="39"/>
      <c r="C28" s="39"/>
      <c r="D28" s="40"/>
      <c r="E28" s="37"/>
      <c r="F28" s="1"/>
    </row>
    <row r="29" spans="1:7" x14ac:dyDescent="0.25">
      <c r="A29" s="34"/>
      <c r="B29" s="35"/>
      <c r="C29" s="35"/>
      <c r="D29" s="36"/>
      <c r="E29" s="37"/>
      <c r="F29" s="1"/>
    </row>
    <row r="30" spans="1:7" x14ac:dyDescent="0.25">
      <c r="A30" s="34"/>
      <c r="B30" s="35"/>
      <c r="C30" s="35"/>
      <c r="D30" s="36"/>
      <c r="E30" s="37"/>
      <c r="F30" s="1"/>
    </row>
    <row r="31" spans="1:7" x14ac:dyDescent="0.25">
      <c r="A31" s="34"/>
      <c r="B31" s="35"/>
      <c r="C31" s="35"/>
      <c r="D31" s="36"/>
      <c r="E31" s="37"/>
      <c r="F31" s="1"/>
    </row>
    <row r="32" spans="1:7" x14ac:dyDescent="0.25">
      <c r="A32" s="38"/>
      <c r="B32" s="39"/>
      <c r="C32" s="39"/>
      <c r="D32" s="40"/>
      <c r="E32" s="37"/>
      <c r="F32" s="1"/>
    </row>
    <row r="33" spans="1:5" x14ac:dyDescent="0.25">
      <c r="A33" s="34"/>
      <c r="B33" s="35"/>
      <c r="C33" s="35"/>
      <c r="D33" s="36"/>
      <c r="E33" s="37"/>
    </row>
    <row r="34" spans="1:5" x14ac:dyDescent="0.25">
      <c r="A34" s="34"/>
      <c r="B34" s="41"/>
      <c r="C34" s="41"/>
      <c r="D34" s="36"/>
      <c r="E34" s="37"/>
    </row>
    <row r="35" spans="1:5" x14ac:dyDescent="0.25">
      <c r="A35" s="34"/>
      <c r="B35" s="35"/>
      <c r="C35" s="35"/>
      <c r="D35" s="36"/>
      <c r="E35" s="37"/>
    </row>
    <row r="36" spans="1:5" x14ac:dyDescent="0.25">
      <c r="A36" s="38"/>
      <c r="B36" s="35"/>
      <c r="C36" s="35"/>
      <c r="D36" s="36"/>
      <c r="E36" s="37"/>
    </row>
    <row r="37" spans="1:5" x14ac:dyDescent="0.25">
      <c r="A37" s="34"/>
      <c r="B37" s="42"/>
      <c r="C37" s="42"/>
      <c r="D37" s="43"/>
      <c r="E37" s="37"/>
    </row>
    <row r="38" spans="1:5" x14ac:dyDescent="0.25">
      <c r="A38" s="34"/>
      <c r="B38" s="39"/>
      <c r="C38" s="39"/>
      <c r="D38" s="40"/>
      <c r="E38" s="37"/>
    </row>
    <row r="39" spans="1:5" x14ac:dyDescent="0.25">
      <c r="A39" s="34"/>
      <c r="B39" s="39"/>
      <c r="C39" s="39"/>
      <c r="D39" s="40"/>
      <c r="E39" s="37"/>
    </row>
    <row r="40" spans="1:5" x14ac:dyDescent="0.25">
      <c r="A40" s="38"/>
      <c r="B40" s="39"/>
      <c r="C40" s="39"/>
      <c r="D40" s="40"/>
      <c r="E40" s="37"/>
    </row>
    <row r="41" spans="1:5" x14ac:dyDescent="0.25">
      <c r="A41" s="34"/>
      <c r="B41" s="39"/>
      <c r="C41" s="39"/>
      <c r="D41" s="40"/>
      <c r="E41" s="37"/>
    </row>
    <row r="42" spans="1:5" x14ac:dyDescent="0.25">
      <c r="A42" s="34"/>
      <c r="B42" s="39"/>
      <c r="C42" s="39"/>
      <c r="D42" s="40"/>
      <c r="E42" s="37"/>
    </row>
    <row r="43" spans="1:5" x14ac:dyDescent="0.25">
      <c r="A43" s="34"/>
      <c r="B43" s="44"/>
      <c r="C43" s="44"/>
      <c r="D43" s="45"/>
      <c r="E43" s="37"/>
    </row>
    <row r="44" spans="1:5" x14ac:dyDescent="0.25">
      <c r="A44" s="34"/>
      <c r="B44" s="41"/>
      <c r="C44" s="41"/>
      <c r="D44" s="36"/>
      <c r="E44" s="37"/>
    </row>
    <row r="45" spans="1:5" x14ac:dyDescent="0.25">
      <c r="A45" s="34"/>
      <c r="B45" s="41"/>
      <c r="C45" s="41"/>
      <c r="D45" s="36"/>
      <c r="E45" s="37"/>
    </row>
    <row r="46" spans="1:5" x14ac:dyDescent="0.25">
      <c r="A46" s="46"/>
      <c r="B46" s="44"/>
      <c r="C46" s="44"/>
      <c r="D46" s="45"/>
      <c r="E46" s="37"/>
    </row>
    <row r="47" spans="1:5" x14ac:dyDescent="0.25">
      <c r="A47" s="34"/>
      <c r="B47" s="41"/>
      <c r="C47" s="41"/>
      <c r="D47" s="36"/>
      <c r="E47" s="37"/>
    </row>
    <row r="48" spans="1:5" x14ac:dyDescent="0.25">
      <c r="A48" s="34"/>
      <c r="B48" s="39"/>
      <c r="C48" s="39"/>
      <c r="D48" s="40"/>
      <c r="E48" s="37"/>
    </row>
    <row r="49" spans="1:5" x14ac:dyDescent="0.25">
      <c r="A49" s="34"/>
      <c r="B49" s="39"/>
      <c r="C49" s="39"/>
      <c r="D49" s="40"/>
      <c r="E49" s="37"/>
    </row>
    <row r="50" spans="1:5" x14ac:dyDescent="0.25">
      <c r="A50" s="46"/>
      <c r="B50" s="42"/>
      <c r="C50" s="42"/>
      <c r="D50" s="45"/>
      <c r="E50" s="37"/>
    </row>
    <row r="51" spans="1:5" x14ac:dyDescent="0.25">
      <c r="A51" s="46"/>
      <c r="B51" s="44"/>
      <c r="C51" s="44"/>
      <c r="D51" s="45"/>
      <c r="E51" s="37"/>
    </row>
    <row r="52" spans="1:5" x14ac:dyDescent="0.25">
      <c r="A52" s="1"/>
      <c r="B52" s="1"/>
      <c r="C52" s="1"/>
      <c r="D52" s="37"/>
      <c r="E52" s="37"/>
    </row>
    <row r="53" spans="1:5" x14ac:dyDescent="0.25">
      <c r="A53" s="1"/>
      <c r="B53" s="1"/>
      <c r="C53" s="1"/>
      <c r="D53" s="37"/>
      <c r="E53" s="37"/>
    </row>
    <row r="54" spans="1:5" x14ac:dyDescent="0.25">
      <c r="A54" s="1"/>
      <c r="B54" s="1"/>
      <c r="C54" s="1"/>
      <c r="D54" s="37"/>
      <c r="E54" s="37"/>
    </row>
    <row r="55" spans="1:5" x14ac:dyDescent="0.25">
      <c r="A55" s="1"/>
      <c r="B55" s="1"/>
      <c r="C55" s="1"/>
      <c r="D55" s="37"/>
      <c r="E55" s="37"/>
    </row>
  </sheetData>
  <mergeCells count="2">
    <mergeCell ref="A3:F3"/>
    <mergeCell ref="E1:F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авто</vt:lpstr>
      <vt:lpstr>Стоимость</vt:lpstr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2015-08-14T04:09:24Z</dcterms:modified>
</cp:coreProperties>
</file>